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dzambas\Desktop\NABAVKI za 10 ucilista 2019\"/>
    </mc:Choice>
  </mc:AlternateContent>
  <bookViews>
    <workbookView xWindow="0" yWindow="540" windowWidth="28800" windowHeight="1639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 l="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D13" i="1" l="1"/>
  <c r="D83" i="1"/>
  <c r="S84" i="1"/>
  <c r="S83" i="1"/>
  <c r="D82" i="1"/>
  <c r="D84" i="1"/>
  <c r="D85" i="1"/>
  <c r="D86" i="1"/>
  <c r="D87" i="1"/>
  <c r="V6" i="1" l="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5" i="1"/>
  <c r="V76" i="1"/>
  <c r="V77" i="1"/>
  <c r="V78" i="1"/>
  <c r="V79" i="1"/>
  <c r="V80" i="1"/>
  <c r="V81" i="1"/>
  <c r="V82" i="1"/>
  <c r="V83" i="1"/>
  <c r="V84" i="1"/>
  <c r="V85" i="1"/>
  <c r="V86" i="1"/>
  <c r="V87" i="1"/>
  <c r="D6" i="1"/>
  <c r="D7" i="1"/>
  <c r="D8" i="1"/>
  <c r="D9" i="1"/>
  <c r="D10" i="1"/>
  <c r="D11" i="1"/>
  <c r="D12"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5" i="1"/>
  <c r="S86" i="1"/>
  <c r="S87"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C83" i="1" l="1"/>
  <c r="C84" i="1"/>
  <c r="C85" i="1"/>
  <c r="C86" i="1"/>
  <c r="C87" i="1"/>
  <c r="C82" i="1" l="1"/>
  <c r="D5" i="1" l="1"/>
  <c r="D88" i="1" s="1"/>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5" i="1"/>
  <c r="AH5" i="1"/>
  <c r="AE5" i="1"/>
  <c r="AH88" i="1" l="1"/>
  <c r="AE88" i="1"/>
  <c r="G5" i="1"/>
  <c r="AB5" i="1" l="1"/>
  <c r="Y5" i="1"/>
  <c r="V5" i="1"/>
  <c r="S5" i="1"/>
  <c r="P5" i="1"/>
  <c r="M5" i="1"/>
  <c r="J5" i="1"/>
  <c r="M88" i="1" l="1"/>
  <c r="Y88" i="1"/>
  <c r="AB88" i="1"/>
  <c r="P88" i="1"/>
  <c r="J88" i="1"/>
  <c r="S88" i="1"/>
  <c r="V88" i="1"/>
  <c r="G88" i="1"/>
  <c r="C88" i="1"/>
</calcChain>
</file>

<file path=xl/sharedStrings.xml><?xml version="1.0" encoding="utf-8"?>
<sst xmlns="http://schemas.openxmlformats.org/spreadsheetml/2006/main" count="272" uniqueCount="222">
  <si>
    <t>Гоце Делчев Василево</t>
  </si>
  <si>
    <t>Демонстратор на II Њутнов закон (димензии 95x8x22 cm)</t>
  </si>
  <si>
    <t>Вертикален бројач по математика</t>
  </si>
  <si>
    <t>Геометриски плочки</t>
  </si>
  <si>
    <t>Скелет 170x40x26</t>
  </si>
  <si>
    <t>Микроскоп димензии 23x10x10</t>
  </si>
  <si>
    <t>Телескоп</t>
  </si>
  <si>
    <t>Топки за фудбал</t>
  </si>
  <si>
    <t>Душек за вежбање 200x90x6</t>
  </si>
  <si>
    <t xml:space="preserve">Штафелај по ликовно образование </t>
  </si>
  <si>
    <t>Скелет 85-20-13 см</t>
  </si>
  <si>
    <t>Човечко тело- торзо 45 см</t>
  </si>
  <si>
    <t>Браќа Рамиз и Хамид</t>
  </si>
  <si>
    <t>Микроскоп</t>
  </si>
  <si>
    <t>Микроскоп 23х13х10 см</t>
  </si>
  <si>
    <t>Географска карта Африка 1:9700000</t>
  </si>
  <si>
    <t>Географска карта РСМакедонија 1:190000</t>
  </si>
  <si>
    <t>Индуктивен глобус</t>
  </si>
  <si>
    <t>Глобус</t>
  </si>
  <si>
    <t>Мензура 100ml</t>
  </si>
  <si>
    <t>Вага аналогна</t>
  </si>
  <si>
    <t>Тегови за вага, комплет со вкупна тежина 500 gr</t>
  </si>
  <si>
    <t>Дрвени букви и броеви со магнет (Вига)</t>
  </si>
  <si>
    <t>Бела магнетна табла 100 х 200 cm (Клевер)</t>
  </si>
  <si>
    <t>Тријаголник пластичен рамнокрак 45x50 cm</t>
  </si>
  <si>
    <t>Тријаголник пластичен разностран 60x60 cm</t>
  </si>
  <si>
    <t>Агломер</t>
  </si>
  <si>
    <t>Линијар пластичен</t>
  </si>
  <si>
    <t>Шестар пластичен</t>
  </si>
  <si>
    <t>Модел на цело ( дропки )</t>
  </si>
  <si>
    <t>Маркер една полутопка</t>
  </si>
  <si>
    <t>Координациони кругови</t>
  </si>
  <si>
    <t>Координациони прилагодливи скали</t>
  </si>
  <si>
    <t>Сет штафетни палки</t>
  </si>
  <si>
    <t>Пречки за прескок јуниор</t>
  </si>
  <si>
    <t>Маракас тропалки пар</t>
  </si>
  <si>
    <t>О.У. Мустафа Кемал Ататурк</t>
  </si>
  <si>
    <t>Сет по математика (М0111 Тримакс)</t>
  </si>
  <si>
    <t>Модел на клеточни органи (М046 Тримакс)</t>
  </si>
  <si>
    <t>Стаклена табла за кош (С 035 Тримакс)</t>
  </si>
  <si>
    <t>Ракометен гол (С 041 Тримакс)</t>
  </si>
  <si>
    <t>Кирил и Методиј, Кучевиште</t>
  </si>
  <si>
    <t>Мандолини</t>
  </si>
  <si>
    <t>Мандоли</t>
  </si>
  <si>
    <t>Синтисајзер</t>
  </si>
  <si>
    <t>Душек за скокање во височини</t>
  </si>
  <si>
    <t>мрежа за одбојка</t>
  </si>
  <si>
    <t>мрежа за мал фудбал</t>
  </si>
  <si>
    <t>Скелет</t>
  </si>
  <si>
    <t>торзо</t>
  </si>
  <si>
    <t>микроскоп</t>
  </si>
  <si>
    <t>Вакуум sвоно со вакуум пумпа</t>
  </si>
  <si>
    <t>Компас</t>
  </si>
  <si>
    <t>ИНСТРУМЕНТИ ПО МУЗИЧКО</t>
  </si>
  <si>
    <t>Инфлуентна машина (физика)</t>
  </si>
  <si>
    <t>магнетни плочки</t>
  </si>
  <si>
    <t>абакуси (математички сметалки)</t>
  </si>
  <si>
    <t>ООУ„Неџати Зеќерија“с.Коџаџик</t>
  </si>
  <si>
    <t>Металофони</t>
  </si>
  <si>
    <t>Табла бела магнетна со фломастери</t>
  </si>
  <si>
    <t>Магнетни логички плочки . Табли</t>
  </si>
  <si>
    <t>топки за фудбал</t>
  </si>
  <si>
    <t>топки за ракомет</t>
  </si>
  <si>
    <t>топки фудбал</t>
  </si>
  <si>
    <t>топки ракомет</t>
  </si>
  <si>
    <t>топки одбојка</t>
  </si>
  <si>
    <t>ООУ Рајко Жинзифов, Велес</t>
  </si>
  <si>
    <t>НАГЛЕДНИ СРЕДСТВА И ДИДАКТИЧКИ МАТЕРИЈАЛИ</t>
  </si>
  <si>
    <t>Модел торзо - човек со органи</t>
  </si>
  <si>
    <t>Глобус (физичко-географски и индуктивен)</t>
  </si>
  <si>
    <t>Бела табла магнетна 120 х 90 cm</t>
  </si>
  <si>
    <t>Вага со висиномер</t>
  </si>
  <si>
    <t>ЛЦД Дигитален микроскоп</t>
  </si>
  <si>
    <t>Модел сонце, земја , месечина</t>
  </si>
  <si>
    <t>Модел цвет и атом</t>
  </si>
  <si>
    <t>Маса за пинг понг</t>
  </si>
  <si>
    <t>Мини систем со радио, ЦД и МП3</t>
  </si>
  <si>
    <t>Светозар Марковиќ, Старо Нагоричане</t>
  </si>
  <si>
    <t>Вертикален бројач</t>
  </si>
  <si>
    <t xml:space="preserve">геометриски сет за определување плоштина </t>
  </si>
  <si>
    <t xml:space="preserve">Модел цело-дропки </t>
  </si>
  <si>
    <t>Основен сет магнетизам</t>
  </si>
  <si>
    <t>Рељефна карта на Македонија со пластични рамки</t>
  </si>
  <si>
    <t>Рељефна карта Европа</t>
  </si>
  <si>
    <t>Физичко географска карта на Свет</t>
  </si>
  <si>
    <t>Глобус индуктивен</t>
  </si>
  <si>
    <t>Светлечки глобус физичко политички голем</t>
  </si>
  <si>
    <t>Човечко тело торзо 85cm</t>
  </si>
  <si>
    <t>Сет огледала (физика)</t>
  </si>
  <si>
    <t>3Д модел атом</t>
  </si>
  <si>
    <t>Модел молекул</t>
  </si>
  <si>
    <t>Кутија со минерали</t>
  </si>
  <si>
    <t>Сет по математика</t>
  </si>
  <si>
    <t>Сет геометриски тела, дрвени</t>
  </si>
  <si>
    <t>Металофон</t>
  </si>
  <si>
    <t>Мелодика</t>
  </si>
  <si>
    <t>Чинели</t>
  </si>
  <si>
    <t>Страшо Пинџур, Карбинци</t>
  </si>
  <si>
    <t>Синтисајзер аранжер  YAMAHA PSR- EW 410 (До Ре МИ)</t>
  </si>
  <si>
    <t>Дигитален Микроскоп</t>
  </si>
  <si>
    <t>Основен сет за магнетизам</t>
  </si>
  <si>
    <t>Физичко географска карта на РС Македонија со пластична рамка</t>
  </si>
  <si>
    <t>Модел за демонстрација за формирање на урина</t>
  </si>
  <si>
    <t>ВКУПНО ЗА НАБАВКА</t>
  </si>
  <si>
    <t>парч.</t>
  </si>
  <si>
    <t>НАБАВКА Вкупно:</t>
  </si>
  <si>
    <t>ГОЦЕ ДЕЛЧЕВ Вкупно:</t>
  </si>
  <si>
    <t>БРАЌА РАМИЗ И ХАМИД Вкупно:</t>
  </si>
  <si>
    <t>МУСТАФА КЕМАЛ АТАТУРК Вкупно:</t>
  </si>
  <si>
    <t>КИРИЛ И МЕТОДИЈ Вкупно:</t>
  </si>
  <si>
    <t>НЕЏАТИ ЗЕЌЕРИЈА Вкупно:</t>
  </si>
  <si>
    <t>РАЈКО ЖИНЗИФОВ Вкупно:</t>
  </si>
  <si>
    <t>СТРАШО ПИНЏУР Вкупно:</t>
  </si>
  <si>
    <t>един.цена МКД</t>
  </si>
  <si>
    <t>цена МКД</t>
  </si>
  <si>
    <t>Браќа Рибар, Табановце</t>
  </si>
  <si>
    <t xml:space="preserve"> Браќа Рибар, Табановце Вкупно:</t>
  </si>
  <si>
    <t>Микроскоп бм072</t>
  </si>
  <si>
    <t>Микроскоп сет бм073</t>
  </si>
  <si>
    <t>Човечко тело- торзо 85 см бм022</t>
  </si>
  <si>
    <t>Човечко тело мускулатура 85 цм</t>
  </si>
  <si>
    <t>вага</t>
  </si>
  <si>
    <t>геометриски плочки</t>
  </si>
  <si>
    <t>Географска карта Балкан</t>
  </si>
  <si>
    <t>Географска карта Јужна Америка</t>
  </si>
  <si>
    <t>Географска карта Австралија</t>
  </si>
  <si>
    <t>Географска карта Азија</t>
  </si>
  <si>
    <t>топка ракомет</t>
  </si>
  <si>
    <t>топка одбојка</t>
  </si>
  <si>
    <t>топка кошарка</t>
  </si>
  <si>
    <t>Топки футсал</t>
  </si>
  <si>
    <t>Топка фудбал ФИФА</t>
  </si>
  <si>
    <t>ЛЦД Дигитален Микроскоп</t>
  </si>
  <si>
    <t>вага со висиномер</t>
  </si>
  <si>
    <t>Топка за фудбал кожен ФИФА</t>
  </si>
  <si>
    <t>Дидактички комплет за математика</t>
  </si>
  <si>
    <t>топка за кошарка кожна</t>
  </si>
  <si>
    <t>ПОУ Дитуриа, Љубин, Сарај</t>
  </si>
  <si>
    <t>ДИТУРИА Вкупно:</t>
  </si>
  <si>
    <t>цена вкупно</t>
  </si>
  <si>
    <t>потребно парч.</t>
  </si>
  <si>
    <t>Агломер пластичен за работа на табла</t>
  </si>
  <si>
    <t>Човечки скелет со приближна висина од 85 cm, самостоечки</t>
  </si>
  <si>
    <t>Бела магнетна табла, зидна, со димензии не помали од 100 х 200 cm</t>
  </si>
  <si>
    <t>Бела табла магнетна, зидна, со димензии не помали од 120 х 90 cm</t>
  </si>
  <si>
    <t>топка за одбојка кожна</t>
  </si>
  <si>
    <t>топка за футсал кожна</t>
  </si>
  <si>
    <t>РЕКВИЗИТИ за СПОРТСКИ АКТИВНОСТИ</t>
  </si>
  <si>
    <t>маса за пинг понг</t>
  </si>
  <si>
    <t>Двореден металфон во пластична кутија
Минимум 25 метални полиња за звук
Вклучени две рачни стапчиња
Mатеријал комбиниран: Метал, дрво, пластика
Со кутија</t>
  </si>
  <si>
    <t>Душек за скокање во височини со минимални димензии 200х180х50 cm</t>
  </si>
  <si>
    <t>МЕЛОДИКА: 37 клавиши
Тонски дијапазон од f  до f''' 
Куфер со ремени
Цевка за продолжување на пифлата за дување
Боја -црна
Teжина минимум  1,6 kгр</t>
  </si>
  <si>
    <t>Демонстратор на II Њутнов закон, комплет со колички и тегови</t>
  </si>
  <si>
    <t>Геометриски плочки, од најмалку 5 вида во различни бои, во најмалку 2 дебелини, околу 60 парчиња, спакувани во кутија.</t>
  </si>
  <si>
    <t>Човечки скелет со приближна висина од 170 cm, на постоље со тркалца</t>
  </si>
  <si>
    <t>Човечко тело торзо околу 85 см со приказ на внатрешните органи и видлив мозок, со одвоиви најмалку 15 дела</t>
  </si>
  <si>
    <t>Човечко тело со приказ на мускулатура со приближна висина 85 см</t>
  </si>
  <si>
    <t>Микроскоп монокуларен, училишен, со мин. карактеристики: зголемување x40 до x400, зголемување на леќи  x4, x10, x40 ,со зголемување х10, со ЛЕД осветлување</t>
  </si>
  <si>
    <t>Компас не помал од 10 cm во дијаметар</t>
  </si>
  <si>
    <t>Модел за демонстрација за формирање на урина, елекртичен модел кој демонстрира циркулација на крвта и создавање урина во нефронот</t>
  </si>
  <si>
    <t>3Д модел атом, со минимален дијаметар од 30см, самостоечки</t>
  </si>
  <si>
    <t>Сет од најмалку 6 различни огледала со дијаметар од мин. 5см, самостоечки</t>
  </si>
  <si>
    <t>Рељефна карта на Македонија со рамки, зидна</t>
  </si>
  <si>
    <t>Глобус училишен, физичко политички со мин. дијаметар 30см, со светло</t>
  </si>
  <si>
    <t>Глобус училишен, физичко политички со мин. дијаметар 30см, со светло и можност за пишување и бришење со маркер за бели табли</t>
  </si>
  <si>
    <t>Вага аналогна, училишна</t>
  </si>
  <si>
    <t>Тегови за вага, комплет со најмалку 7 тега со вкупна тежина 500 gr</t>
  </si>
  <si>
    <t>Вага до најмалку 120 кг и со висиномер од најмалку 200см</t>
  </si>
  <si>
    <t>Дрвени букви и броеви со магнет</t>
  </si>
  <si>
    <t>Геометриски сет за определување плоштина со минимум 8 различни тела</t>
  </si>
  <si>
    <t>Линијар пластичен за работа на табла</t>
  </si>
  <si>
    <t>Тријаголник пластичен рамнокрак, за работа на табла</t>
  </si>
  <si>
    <t>Тријаголник пластичен разностран за работа на табла</t>
  </si>
  <si>
    <t>Шестар пластичен за работа на табла, со вакуум</t>
  </si>
  <si>
    <t>Модел на цело, со дропки до 1/12, со магнет и мин. дијаметар од 20 цм</t>
  </si>
  <si>
    <t>дрвена сметалка абакус со броеви и математички знаци</t>
  </si>
  <si>
    <t>Кутија со најмалку  15 примероци на различни минерали</t>
  </si>
  <si>
    <t>Сет по математика со држач за монтажа на зид (разностран и рамнокрак триаголник, линијар, шестар и агломер) за работа на табла</t>
  </si>
  <si>
    <t>3Д модел на клеточни органи составен од најмалку 5 одвоиви дела на клетката</t>
  </si>
  <si>
    <t>Сет геометриски тела, дрвени, со најмалку 7 различни тела, со страна на коцката 9см</t>
  </si>
  <si>
    <t>Штафелај по ликовно образование, дрвен со висина околу 170см</t>
  </si>
  <si>
    <t>Ракометен гол, дрвен, за внатрешна употреба</t>
  </si>
  <si>
    <t>Плексиглас табла за кош, димензии 180х105 см, дебелина не помала од 1 см, со обрач</t>
  </si>
  <si>
    <t>Топка за фудбал кожна</t>
  </si>
  <si>
    <t>топка за ракомет бр.1, кожна</t>
  </si>
  <si>
    <t>Душек за вежбање со минимални димензии 200x90x6cm, од нелизгачки материјал</t>
  </si>
  <si>
    <t>Координациони кругови со минимален внатрешен дијаметар 40 см</t>
  </si>
  <si>
    <t>Координациони прилагодливи скали со должина околу 3м и ширина околу 40 см</t>
  </si>
  <si>
    <t>Сет од 4 штафетни палки со стандардна големина</t>
  </si>
  <si>
    <t>Пречки за прескок јуниор, сет од 3 пречки со различна висина (20см, 25см и 30см)</t>
  </si>
  <si>
    <t>Маса за пинг понг, склоплива и на тркалца, дебелина на плоча не потенка од 19мм, со мрежа</t>
  </si>
  <si>
    <t>мрежа за одбојка со челична сајла со мин. Дијаметар 3мм, со поле на квадрат 12х12см и конец со дебелина мин. 2мм</t>
  </si>
  <si>
    <t>мрежа за ракометен гол (пар), стандардна димензија(320смх210смх90/100см), дебелина на конец мин. 3мм</t>
  </si>
  <si>
    <t>Маркер за обележување на терен во облик на полутопка со дијаметар околу 20см со отвор на средината за поставување на стап, сет од мин 40 парчиња</t>
  </si>
  <si>
    <t>Основен сет магнетизам (со компас, магнетна игла, колички со магнети и по форма разни типови магнети)</t>
  </si>
  <si>
    <t>Вертикален бројач по математика за визуелно совладување на математичките операци собирање и одземање (најмалку со опсег од 1 до 99999)</t>
  </si>
  <si>
    <t>Човечко тело, торзо околу 45 см со приказ на внатрешните органи, со одвоиви најмалку 10 дела</t>
  </si>
  <si>
    <t>ЛЦД Дигитален микроскоп, минимално зголемување х50 и х500, мин. дигитално зголемување х2000, резолуција на камера мин.5 MР, ЛЦД монитор мин. 8,9 см, со вклучена SD картичка</t>
  </si>
  <si>
    <t>Микроскоп сет, зголемување од х50 до х1200, со мин.12 празни слајда и 5 слајда веќе подготвени, вклучен прибор за изготвување на слајдови</t>
  </si>
  <si>
    <t>3Д Модел сонце, земја, месечина, механички</t>
  </si>
  <si>
    <t>3Д модел цвет</t>
  </si>
  <si>
    <t>Модел молекул, сет за составување со мин. 50 топчиња во различни бои</t>
  </si>
  <si>
    <t>Индуктивен глобус, училишен, мин. дијаметар 30см со облога на која се пишува со маркер за бела табла</t>
  </si>
  <si>
    <t>Маракас тропалки, пар</t>
  </si>
  <si>
    <t>Чинели оркестарски, рачниМатеријал : месинг бакар
Дијаметар на чинела : околу 35 см
Финишна обработка на чинела : стандардна
Ремени за чинели: Да
Пакување: во пар</t>
  </si>
  <si>
    <t>СВЕТОЗАР МАРКОВИЌ Вкупно:</t>
  </si>
  <si>
    <t>Коњ за прескок (ЈАРЕЦ)</t>
  </si>
  <si>
    <r>
      <rPr>
        <b/>
        <sz val="12"/>
        <rFont val="Calibri"/>
        <family val="2"/>
        <charset val="204"/>
        <scheme val="minor"/>
      </rPr>
      <t>Телескоп</t>
    </r>
    <r>
      <rPr>
        <sz val="12"/>
        <rFont val="Calibri"/>
        <family val="2"/>
        <scheme val="minor"/>
      </rPr>
      <t xml:space="preserve"> Оптички дизајн: Refractor
Бленда (mm): 60 mm (2.36 in)
Фокусна должина: 700 mm (28 in)
Фокусен сооднос: 12
Трипод од алуминиум
Најголемо употребливо зголемување: 142 x
Најмало употребливо зголемување: 8.57 x
Ограничување на звездени магнитуди: 11.4
Резолуција (Rayleigh): 2.32 arc seconds
Резолуција (Dawes): 1.93 arc seconds
Тежина на комплетот: не повеќе од 3.5 kg</t>
    </r>
  </si>
  <si>
    <t>Јарец за прескок, прилагодлив до максимална висина над 140см, метални ногарки, тело обложено со вештачка кожа со стандардни димензии и ширина околу 60см</t>
  </si>
  <si>
    <t>СИНТИСАЈЗЕР со следните минимални карактеристики:
Број на клавиши Минимум 76
Динамика Да
Тип на екран LCD 
Осветлен екран Да
Јазик Англиски
Технологија на тон генератор AWM Стерео семплер
Број на полифонија Минимум 48
Број на звуци Минимум 574 (197 звуци + 18 тапани/SFX сет + 20 Aрпеџо + 339 XGlite звуци)
GM GM/XGlite
Реверб Минимум 12 типови
Хорови Минимум 5 типови
Главен EQ Минимум 6 типови
Хармонија Минимум 26 типови
Двојни леари Да
Поделба Да</t>
  </si>
  <si>
    <r>
      <t xml:space="preserve">Бела табла магнетна </t>
    </r>
    <r>
      <rPr>
        <sz val="12"/>
        <rFont val="Calibri (Body)_x0000_"/>
      </rPr>
      <t>120 х 240</t>
    </r>
    <r>
      <rPr>
        <sz val="12"/>
        <rFont val="Calibri"/>
        <family val="2"/>
        <scheme val="minor"/>
      </rPr>
      <t xml:space="preserve"> cm</t>
    </r>
  </si>
  <si>
    <r>
      <t xml:space="preserve">Физичко географска карта Европа, зидна, преносна,пластифицирана и врамена со лајсни, со можност на избор на македонски/босански/српски и турски </t>
    </r>
    <r>
      <rPr>
        <sz val="12"/>
        <rFont val="Calibri (Body)_x0000_"/>
      </rPr>
      <t>(да се избрише јазикот што не се нуди)</t>
    </r>
  </si>
  <si>
    <r>
      <t xml:space="preserve">Физичко географска карта на Свет, зидна, преносна,пластифицирана и врамена со лајсни, со можност на избор на македонски/босански/српски и турски </t>
    </r>
    <r>
      <rPr>
        <sz val="12"/>
        <rFont val="Calibri (Body)_x0000_"/>
      </rPr>
      <t>(да се избрише јазикот што не се нуди)</t>
    </r>
  </si>
  <si>
    <r>
      <t xml:space="preserve">Физичко географска карта РСМакедонија, зидна, преносна,пластифицирана и врамена со лајсни, со можност на избор на македонски/босански/српски и турски </t>
    </r>
    <r>
      <rPr>
        <sz val="12"/>
        <rFont val="Calibri (Body)_x0000_"/>
      </rPr>
      <t>(да се избрише јазикот што не се нуди)</t>
    </r>
  </si>
  <si>
    <r>
      <t xml:space="preserve">Физичко географска карта Африка, зидна, преносна,пластифицирана и врамена со лајсни, , со можност на избор на македонски/босански/српски и турски </t>
    </r>
    <r>
      <rPr>
        <sz val="12"/>
        <rFont val="Calibri (Body)_x0000_"/>
      </rPr>
      <t>(да се избрише јазикот што не се нуди)</t>
    </r>
  </si>
  <si>
    <r>
      <t xml:space="preserve">Физичко географска карта Балкан, зидна, преносна,пластифицирана и врамена со лајсни, со можност на избор на македонски/босански/српски и турски </t>
    </r>
    <r>
      <rPr>
        <sz val="12"/>
        <rFont val="Calibri (Body)_x0000_"/>
      </rPr>
      <t>(да се избрише јазикот што не се нуди)</t>
    </r>
  </si>
  <si>
    <r>
      <t xml:space="preserve">Физичко географска карта Јужна Америка, зидна, преносна, пластифицирана и врамена со лајсни, со можност на избор на македонски/босански/српски и турски </t>
    </r>
    <r>
      <rPr>
        <sz val="12"/>
        <rFont val="Calibri (Body)_x0000_"/>
      </rPr>
      <t>(да се избрише јазикот што не се нуди)</t>
    </r>
  </si>
  <si>
    <r>
      <t xml:space="preserve">Физичко географска карта Австралија, зидна, преносна, пластифицирана и врамена со лајсни, со можност на избор на македонски/босански/српски и турски </t>
    </r>
    <r>
      <rPr>
        <sz val="12"/>
        <rFont val="Calibri (Body)_x0000_"/>
      </rPr>
      <t>(да се избрише јазикот што не се нуди)</t>
    </r>
  </si>
  <si>
    <r>
      <t xml:space="preserve">Физичко географска карта Азија, зидна, преносна, пластифицирана и врамена со лајсни, со можност на избор на македонски/босански/српски и турски </t>
    </r>
    <r>
      <rPr>
        <sz val="12"/>
        <rFont val="Calibri (Body)_x0000_"/>
      </rPr>
      <t>(да се избрише јазикот што не се нуди)</t>
    </r>
  </si>
  <si>
    <r>
      <rPr>
        <b/>
        <sz val="12"/>
        <rFont val="Calibri"/>
        <family val="2"/>
        <scheme val="minor"/>
      </rPr>
      <t>МАНДОЛИНА:</t>
    </r>
    <r>
      <rPr>
        <sz val="12"/>
        <rFont val="Calibri"/>
        <family val="2"/>
        <scheme val="minor"/>
      </rPr>
      <t xml:space="preserve"> Предна страна смрека
Заклучен овален звучен отвор
Страници и позадина: липа, лакирана
Плоча на вратот: ружино дрво
Минимум 24 никловано сребрени лајсни
Хромирани механизми за штимање
Крајна обработка: високосјајна</t>
    </r>
  </si>
  <si>
    <r>
      <rPr>
        <b/>
        <sz val="12"/>
        <rFont val="Calibri"/>
        <family val="2"/>
        <scheme val="minor"/>
      </rPr>
      <t>Рамна мандола – Португалски облик</t>
    </r>
    <r>
      <rPr>
        <sz val="12"/>
        <rFont val="Calibri"/>
        <family val="2"/>
        <scheme val="minor"/>
      </rPr>
      <t xml:space="preserve">
Материјал на преден дел смрека, инконструирана дрвена плоча
Материјал на страници и позадина : Орев
Maтеријал на врат: јавор, 
Изрезбана глава на која лежат чивиите
Материјал на прстомет : багрем
Минимум 19 никел посребрени полиња со дополнително нулта поле
должина на скала минимум 402 мм, 
Целосна должина минимум 725 мм
ширина на кобилица минимум 34 мм , 
Ширина на врат минимум 43 мм 
Понилковани чивии со акрилни копчиња
Завршна обработка :полулакирана</t>
    </r>
  </si>
  <si>
    <r>
      <rPr>
        <sz val="10"/>
        <rFont val="Calibri"/>
        <family val="2"/>
        <charset val="204"/>
        <scheme val="minor"/>
      </rPr>
      <t>СИНТИСАЈЗЕР со следните минимални карактеристики
Број на клавиши минимум  76
Допир Меко, Средно, Тврдо, Фиксно</t>
    </r>
    <r>
      <rPr>
        <sz val="12"/>
        <rFont val="Calibri"/>
        <family val="2"/>
        <scheme val="minor"/>
      </rPr>
      <t xml:space="preserve">
Koнтролер за висина на тон Да
Контролен потенциометар Да
Tип на екран LCD
 Јазик Англиски
Звуци:
Toн генератор AWM Стерео семплување
Број на полифонија Максимум 48
Број на звуци минимум 758 (237 Звуци преку панел + 24 Тапани/SFX сета + 40 Aрпеџо + 457 XGlite звука)
Додатни звуци минимум 1 Live!
минимум  8 Sweet!
минимум 3 Cool! 
минимум 3 динамични звуци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</si>
</sst>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ден.&quot;;[Red]\-#,##0.00\ &quot;ден.&quot;"/>
    <numFmt numFmtId="164" formatCode="&quot;MKD&quot;#,##0.00"/>
    <numFmt numFmtId="165" formatCode="[$$]#,##0.00"/>
    <numFmt numFmtId="166" formatCode="#,##0.00\ &quot;ден.&quot;;[Red]#,##0.00\ &quot;ден.&quot;"/>
  </numFmts>
  <fonts count="9">
    <font>
      <sz val="12"/>
      <color theme="1"/>
      <name val="Calibri"/>
      <family val="2"/>
      <scheme val="minor"/>
    </font>
    <font>
      <b/>
      <sz val="12"/>
      <name val="Calibri"/>
      <family val="2"/>
      <scheme val="minor"/>
    </font>
    <font>
      <sz val="11"/>
      <name val="Calibri"/>
      <family val="2"/>
      <scheme val="minor"/>
    </font>
    <font>
      <sz val="12"/>
      <name val="Calibri"/>
      <family val="2"/>
      <scheme val="minor"/>
    </font>
    <font>
      <b/>
      <sz val="12"/>
      <name val="Calibri"/>
      <family val="2"/>
      <charset val="204"/>
      <scheme val="minor"/>
    </font>
    <font>
      <sz val="12"/>
      <name val="Calibri"/>
      <family val="2"/>
      <charset val="204"/>
      <scheme val="minor"/>
    </font>
    <font>
      <sz val="10"/>
      <name val="Calibri"/>
      <family val="2"/>
      <scheme val="minor"/>
    </font>
    <font>
      <sz val="12"/>
      <name val="Calibri (Body)_x0000_"/>
    </font>
    <font>
      <sz val="10"/>
      <name val="Calibri"/>
      <family val="2"/>
      <charset val="204"/>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1">
    <xf numFmtId="0" fontId="0" fillId="0" borderId="0"/>
  </cellStyleXfs>
  <cellXfs count="64">
    <xf numFmtId="0" fontId="0" fillId="0" borderId="0" xfId="0"/>
    <xf numFmtId="0" fontId="1" fillId="2" borderId="5" xfId="0" applyFont="1" applyFill="1" applyBorder="1" applyAlignment="1">
      <alignment horizontal="center"/>
    </xf>
    <xf numFmtId="0" fontId="2" fillId="0" borderId="1" xfId="0" applyFont="1" applyBorder="1" applyAlignment="1">
      <alignment wrapText="1"/>
    </xf>
    <xf numFmtId="0" fontId="3" fillId="0" borderId="1" xfId="0" applyFont="1" applyBorder="1" applyAlignment="1">
      <alignment wrapText="1"/>
    </xf>
    <xf numFmtId="4" fontId="3" fillId="0" borderId="1" xfId="0" applyNumberFormat="1" applyFont="1" applyBorder="1"/>
    <xf numFmtId="0" fontId="5" fillId="0" borderId="1" xfId="0" applyFont="1" applyBorder="1" applyAlignment="1">
      <alignment wrapText="1"/>
    </xf>
    <xf numFmtId="0" fontId="6" fillId="0" borderId="1" xfId="0" applyFont="1" applyBorder="1" applyAlignment="1">
      <alignment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alignment horizontal="center" vertical="center" wrapText="1"/>
    </xf>
    <xf numFmtId="1" fontId="1" fillId="2" borderId="1"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2" borderId="0" xfId="0" applyFont="1" applyFill="1" applyAlignment="1">
      <alignment wrapText="1"/>
    </xf>
    <xf numFmtId="4" fontId="1" fillId="2" borderId="0" xfId="0" applyNumberFormat="1" applyFont="1" applyFill="1" applyAlignment="1">
      <alignment horizontal="center" wrapText="1"/>
    </xf>
    <xf numFmtId="0" fontId="1" fillId="2" borderId="0" xfId="0" applyFont="1" applyFill="1" applyAlignment="1">
      <alignment horizontal="center" wrapText="1"/>
    </xf>
    <xf numFmtId="0" fontId="3" fillId="2" borderId="0" xfId="0" applyFont="1" applyFill="1"/>
    <xf numFmtId="1" fontId="1" fillId="2" borderId="0" xfId="0" applyNumberFormat="1" applyFont="1" applyFill="1" applyAlignment="1">
      <alignment horizontal="center"/>
    </xf>
    <xf numFmtId="0" fontId="1" fillId="2" borderId="0" xfId="0" applyFont="1" applyFill="1" applyAlignment="1">
      <alignment horizontal="center"/>
    </xf>
    <xf numFmtId="0" fontId="1" fillId="2" borderId="0" xfId="0" applyFont="1" applyFill="1" applyAlignment="1">
      <alignment horizontal="center" vertical="center" wrapText="1"/>
    </xf>
    <xf numFmtId="0" fontId="3" fillId="2" borderId="0" xfId="0" applyFont="1" applyFill="1" applyAlignment="1">
      <alignment horizontal="center"/>
    </xf>
    <xf numFmtId="0" fontId="3" fillId="2" borderId="0" xfId="0" applyFont="1" applyFill="1" applyAlignment="1">
      <alignment wrapText="1"/>
    </xf>
    <xf numFmtId="0" fontId="3" fillId="0" borderId="0" xfId="0" applyFont="1" applyFill="1"/>
    <xf numFmtId="1" fontId="3" fillId="0" borderId="1" xfId="0" applyNumberFormat="1" applyFont="1" applyBorder="1" applyAlignment="1">
      <alignment horizontal="center"/>
    </xf>
    <xf numFmtId="1" fontId="1" fillId="0" borderId="1" xfId="0" applyNumberFormat="1" applyFont="1" applyBorder="1" applyAlignment="1">
      <alignment horizontal="center"/>
    </xf>
    <xf numFmtId="0" fontId="1" fillId="0" borderId="1" xfId="0" applyFont="1" applyBorder="1" applyAlignment="1">
      <alignment horizontal="center"/>
    </xf>
    <xf numFmtId="0" fontId="3" fillId="0" borderId="1" xfId="0" applyFont="1" applyBorder="1" applyAlignment="1">
      <alignment horizontal="center"/>
    </xf>
    <xf numFmtId="0" fontId="3" fillId="0" borderId="1" xfId="0" applyFont="1" applyBorder="1"/>
    <xf numFmtId="0" fontId="3" fillId="0" borderId="0" xfId="0" applyFont="1"/>
    <xf numFmtId="0" fontId="2" fillId="0" borderId="1" xfId="0" applyFont="1" applyBorder="1"/>
    <xf numFmtId="0" fontId="3"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Alignment="1">
      <alignment wrapText="1"/>
    </xf>
    <xf numFmtId="0" fontId="1" fillId="0" borderId="0" xfId="0" applyFont="1" applyAlignment="1">
      <alignment horizontal="center"/>
    </xf>
    <xf numFmtId="0" fontId="3" fillId="0" borderId="0" xfId="0" applyFont="1" applyAlignment="1">
      <alignment horizontal="center"/>
    </xf>
    <xf numFmtId="0" fontId="3" fillId="0" borderId="2" xfId="0" applyFont="1" applyBorder="1" applyAlignment="1">
      <alignment wrapText="1"/>
    </xf>
    <xf numFmtId="0" fontId="3" fillId="2" borderId="0" xfId="0" applyFont="1" applyFill="1" applyAlignment="1">
      <alignment horizontal="left" wrapText="1"/>
    </xf>
    <xf numFmtId="4" fontId="3" fillId="2" borderId="1" xfId="0" applyNumberFormat="1" applyFont="1" applyFill="1" applyBorder="1"/>
    <xf numFmtId="1" fontId="3" fillId="2" borderId="1" xfId="0" applyNumberFormat="1" applyFont="1" applyFill="1" applyBorder="1" applyAlignment="1">
      <alignment horizontal="center"/>
    </xf>
    <xf numFmtId="0" fontId="1" fillId="2" borderId="1" xfId="0" applyFont="1" applyFill="1" applyBorder="1" applyAlignment="1">
      <alignment horizontal="center"/>
    </xf>
    <xf numFmtId="0" fontId="3" fillId="2" borderId="1" xfId="0" applyFont="1" applyFill="1" applyBorder="1"/>
    <xf numFmtId="0" fontId="3" fillId="2" borderId="0" xfId="0" applyFont="1" applyFill="1" applyBorder="1" applyAlignment="1">
      <alignment wrapText="1"/>
    </xf>
    <xf numFmtId="0" fontId="3" fillId="0" borderId="6" xfId="0" applyFont="1" applyFill="1" applyBorder="1" applyAlignment="1">
      <alignment horizontal="center"/>
    </xf>
    <xf numFmtId="4" fontId="1" fillId="0" borderId="0" xfId="0" applyNumberFormat="1" applyFont="1" applyAlignment="1">
      <alignment horizontal="right"/>
    </xf>
    <xf numFmtId="164" fontId="1" fillId="2" borderId="5" xfId="0" applyNumberFormat="1" applyFont="1" applyFill="1" applyBorder="1" applyAlignment="1">
      <alignment horizontal="center"/>
    </xf>
    <xf numFmtId="1" fontId="1" fillId="0" borderId="0" xfId="0" applyNumberFormat="1" applyFont="1" applyAlignment="1">
      <alignment horizontal="right"/>
    </xf>
    <xf numFmtId="0" fontId="1" fillId="0" borderId="0" xfId="0" applyFont="1" applyAlignment="1">
      <alignment horizontal="right"/>
    </xf>
    <xf numFmtId="0" fontId="3" fillId="0" borderId="5" xfId="0" applyFont="1" applyBorder="1" applyAlignment="1">
      <alignment horizontal="center"/>
    </xf>
    <xf numFmtId="0" fontId="3" fillId="2" borderId="5" xfId="0" applyFont="1" applyFill="1" applyBorder="1" applyAlignment="1">
      <alignment horizontal="center"/>
    </xf>
    <xf numFmtId="4" fontId="3" fillId="0" borderId="0" xfId="0" applyNumberFormat="1" applyFont="1" applyAlignment="1">
      <alignment horizontal="right"/>
    </xf>
    <xf numFmtId="165" fontId="1" fillId="0" borderId="0" xfId="0" applyNumberFormat="1" applyFont="1"/>
    <xf numFmtId="0" fontId="3" fillId="0" borderId="0" xfId="0" applyFont="1" applyAlignment="1">
      <alignment horizontal="right"/>
    </xf>
    <xf numFmtId="8" fontId="3" fillId="0" borderId="6" xfId="0" applyNumberFormat="1" applyFont="1" applyFill="1" applyBorder="1"/>
    <xf numFmtId="4" fontId="3" fillId="0" borderId="0" xfId="0" applyNumberFormat="1" applyFont="1"/>
    <xf numFmtId="166" fontId="3" fillId="0" borderId="0" xfId="0" applyNumberFormat="1" applyFont="1"/>
    <xf numFmtId="1" fontId="1" fillId="0" borderId="0" xfId="0" applyNumberFormat="1" applyFont="1" applyAlignment="1">
      <alignment horizontal="center"/>
    </xf>
  </cellXfs>
  <cellStyles count="1">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93"/>
  <sheetViews>
    <sheetView tabSelected="1" zoomScale="132" zoomScaleNormal="132" workbookViewId="0">
      <pane xSplit="4" ySplit="4" topLeftCell="E5" activePane="bottomRight" state="frozen"/>
      <selection pane="topRight" activeCell="E1" sqref="E1"/>
      <selection pane="bottomLeft" activeCell="A5" sqref="A5"/>
      <selection pane="bottomRight" activeCell="B8" sqref="B8"/>
    </sheetView>
  </sheetViews>
  <sheetFormatPr defaultColWidth="10.875" defaultRowHeight="15.75"/>
  <cols>
    <col min="1" max="1" width="46.375" style="40" customWidth="1"/>
    <col min="2" max="3" width="17.375" style="61" customWidth="1"/>
    <col min="4" max="4" width="16.375" style="42" customWidth="1"/>
    <col min="5" max="5" width="48.625" style="40" customWidth="1"/>
    <col min="6" max="6" width="10.875" style="63"/>
    <col min="7" max="7" width="17.125" style="41" customWidth="1"/>
    <col min="8" max="8" width="32.375" style="40" customWidth="1"/>
    <col min="9" max="9" width="10.875" style="41"/>
    <col min="10" max="10" width="16.5" style="41" customWidth="1"/>
    <col min="11" max="11" width="36.5" style="40" customWidth="1"/>
    <col min="12" max="12" width="10.875" style="41"/>
    <col min="13" max="13" width="16.25" style="41" customWidth="1"/>
    <col min="14" max="14" width="31.5" style="40" customWidth="1"/>
    <col min="15" max="15" width="10.875" style="42"/>
    <col min="16" max="16" width="15.75" style="36" customWidth="1"/>
    <col min="17" max="17" width="29.125" style="36" customWidth="1"/>
    <col min="18" max="18" width="10.875" style="42"/>
    <col min="19" max="19" width="15.625" style="36" customWidth="1"/>
    <col min="20" max="20" width="32.625" style="40" customWidth="1"/>
    <col min="21" max="21" width="10.875" style="42"/>
    <col min="22" max="22" width="15.25" style="36" customWidth="1"/>
    <col min="23" max="23" width="33" style="40" customWidth="1"/>
    <col min="24" max="24" width="10.875" style="42"/>
    <col min="25" max="25" width="16" style="36" customWidth="1"/>
    <col min="26" max="26" width="35.125" style="40" customWidth="1"/>
    <col min="27" max="27" width="10.875" style="42"/>
    <col min="28" max="28" width="15.125" style="36" customWidth="1"/>
    <col min="29" max="29" width="32.5" style="36" customWidth="1"/>
    <col min="30" max="30" width="10.875" style="36"/>
    <col min="31" max="31" width="14" style="36" customWidth="1"/>
    <col min="32" max="32" width="32.5" style="36" customWidth="1"/>
    <col min="33" max="33" width="10.875" style="36"/>
    <col min="34" max="34" width="14.375" style="36" bestFit="1" customWidth="1"/>
    <col min="35" max="16384" width="10.875" style="36"/>
  </cols>
  <sheetData>
    <row r="2" spans="1:34" s="13" customFormat="1" ht="33.950000000000003" customHeight="1">
      <c r="A2" s="7" t="s">
        <v>103</v>
      </c>
      <c r="B2" s="8"/>
      <c r="C2" s="8"/>
      <c r="D2" s="9"/>
      <c r="E2" s="10" t="s">
        <v>0</v>
      </c>
      <c r="F2" s="11"/>
      <c r="G2" s="11"/>
      <c r="H2" s="10" t="s">
        <v>12</v>
      </c>
      <c r="I2" s="10"/>
      <c r="J2" s="10"/>
      <c r="K2" s="10" t="s">
        <v>36</v>
      </c>
      <c r="L2" s="10"/>
      <c r="M2" s="10"/>
      <c r="N2" s="10" t="s">
        <v>41</v>
      </c>
      <c r="O2" s="10"/>
      <c r="P2" s="10"/>
      <c r="Q2" s="12" t="s">
        <v>57</v>
      </c>
      <c r="R2" s="12"/>
      <c r="S2" s="12"/>
      <c r="T2" s="10" t="s">
        <v>66</v>
      </c>
      <c r="U2" s="10"/>
      <c r="V2" s="10"/>
      <c r="W2" s="10" t="s">
        <v>77</v>
      </c>
      <c r="X2" s="10"/>
      <c r="Y2" s="10"/>
      <c r="Z2" s="10" t="s">
        <v>97</v>
      </c>
      <c r="AA2" s="10"/>
      <c r="AB2" s="10"/>
      <c r="AC2" s="10" t="s">
        <v>115</v>
      </c>
      <c r="AD2" s="10"/>
      <c r="AE2" s="10"/>
      <c r="AF2" s="10" t="s">
        <v>137</v>
      </c>
      <c r="AG2" s="10"/>
      <c r="AH2" s="10"/>
    </row>
    <row r="3" spans="1:34" s="13" customFormat="1">
      <c r="A3" s="14"/>
      <c r="B3" s="15" t="s">
        <v>113</v>
      </c>
      <c r="C3" s="15" t="s">
        <v>139</v>
      </c>
      <c r="D3" s="16" t="s">
        <v>140</v>
      </c>
      <c r="E3" s="17"/>
      <c r="F3" s="18" t="s">
        <v>104</v>
      </c>
      <c r="G3" s="16" t="s">
        <v>114</v>
      </c>
      <c r="H3" s="17"/>
      <c r="I3" s="16" t="s">
        <v>104</v>
      </c>
      <c r="J3" s="16" t="s">
        <v>114</v>
      </c>
      <c r="K3" s="17"/>
      <c r="L3" s="16" t="s">
        <v>104</v>
      </c>
      <c r="M3" s="16" t="s">
        <v>114</v>
      </c>
      <c r="N3" s="17"/>
      <c r="O3" s="16" t="s">
        <v>104</v>
      </c>
      <c r="P3" s="16" t="s">
        <v>114</v>
      </c>
      <c r="Q3" s="19"/>
      <c r="R3" s="16" t="s">
        <v>104</v>
      </c>
      <c r="S3" s="16" t="s">
        <v>114</v>
      </c>
      <c r="T3" s="17"/>
      <c r="U3" s="16" t="s">
        <v>104</v>
      </c>
      <c r="V3" s="16" t="s">
        <v>114</v>
      </c>
      <c r="W3" s="20"/>
      <c r="X3" s="16" t="s">
        <v>104</v>
      </c>
      <c r="Y3" s="16" t="s">
        <v>114</v>
      </c>
      <c r="Z3" s="20"/>
      <c r="AA3" s="16" t="s">
        <v>104</v>
      </c>
      <c r="AB3" s="16" t="s">
        <v>114</v>
      </c>
      <c r="AC3" s="20"/>
      <c r="AD3" s="16" t="s">
        <v>104</v>
      </c>
      <c r="AE3" s="16" t="s">
        <v>114</v>
      </c>
      <c r="AF3" s="20"/>
      <c r="AG3" s="16" t="s">
        <v>104</v>
      </c>
      <c r="AH3" s="16" t="s">
        <v>114</v>
      </c>
    </row>
    <row r="4" spans="1:34" s="30" customFormat="1" ht="31.5">
      <c r="A4" s="21" t="s">
        <v>67</v>
      </c>
      <c r="B4" s="22"/>
      <c r="C4" s="22"/>
      <c r="D4" s="23"/>
      <c r="E4" s="24"/>
      <c r="F4" s="25"/>
      <c r="G4" s="26"/>
      <c r="H4" s="23"/>
      <c r="I4" s="26"/>
      <c r="J4" s="26"/>
      <c r="K4" s="27"/>
      <c r="L4" s="26"/>
      <c r="M4" s="26"/>
      <c r="N4" s="23"/>
      <c r="O4" s="28"/>
      <c r="P4" s="24"/>
      <c r="Q4" s="24"/>
      <c r="R4" s="28"/>
      <c r="S4" s="24"/>
      <c r="T4" s="29"/>
      <c r="U4" s="28"/>
      <c r="V4" s="24"/>
      <c r="W4" s="29"/>
      <c r="X4" s="28"/>
      <c r="Y4" s="24"/>
      <c r="Z4" s="29"/>
      <c r="AA4" s="28"/>
      <c r="AB4" s="24"/>
      <c r="AC4" s="29"/>
      <c r="AD4" s="28"/>
      <c r="AE4" s="24"/>
      <c r="AF4" s="29"/>
      <c r="AG4" s="28"/>
      <c r="AH4" s="24"/>
    </row>
    <row r="5" spans="1:34" ht="31.5">
      <c r="A5" s="3" t="s">
        <v>152</v>
      </c>
      <c r="B5" s="4">
        <v>1</v>
      </c>
      <c r="C5" s="4">
        <f>B5*D5</f>
        <v>1</v>
      </c>
      <c r="D5" s="31">
        <f>F5+I5+L5+O5+R5+U5+X5+AA5+AD5+AG5</f>
        <v>1</v>
      </c>
      <c r="E5" s="2" t="s">
        <v>1</v>
      </c>
      <c r="F5" s="32">
        <v>1</v>
      </c>
      <c r="G5" s="33">
        <f>B5*F5</f>
        <v>1</v>
      </c>
      <c r="H5" s="3"/>
      <c r="I5" s="33"/>
      <c r="J5" s="33">
        <f>B5*I5</f>
        <v>0</v>
      </c>
      <c r="K5" s="3"/>
      <c r="L5" s="33"/>
      <c r="M5" s="33">
        <f>B5*L5</f>
        <v>0</v>
      </c>
      <c r="N5" s="3"/>
      <c r="O5" s="34"/>
      <c r="P5" s="35">
        <f>B5*O5</f>
        <v>0</v>
      </c>
      <c r="Q5" s="35"/>
      <c r="R5" s="34"/>
      <c r="S5" s="35">
        <f>B5*R5</f>
        <v>0</v>
      </c>
      <c r="T5" s="3"/>
      <c r="U5" s="34"/>
      <c r="V5" s="35">
        <f>B5*U5</f>
        <v>0</v>
      </c>
      <c r="W5" s="3"/>
      <c r="X5" s="34"/>
      <c r="Y5" s="35">
        <f>B5*X5</f>
        <v>0</v>
      </c>
      <c r="Z5" s="3"/>
      <c r="AA5" s="34"/>
      <c r="AB5" s="35">
        <f>B5*AA5</f>
        <v>0</v>
      </c>
      <c r="AC5" s="3"/>
      <c r="AD5" s="34"/>
      <c r="AE5" s="35">
        <f>B5*AD5</f>
        <v>0</v>
      </c>
      <c r="AF5" s="3"/>
      <c r="AG5" s="34"/>
      <c r="AH5" s="35">
        <f>B5*AG5</f>
        <v>0</v>
      </c>
    </row>
    <row r="6" spans="1:34" ht="47.25">
      <c r="A6" s="3" t="s">
        <v>194</v>
      </c>
      <c r="B6" s="4">
        <v>1</v>
      </c>
      <c r="C6" s="4">
        <f t="shared" ref="C6:C60" si="0">B6*D6</f>
        <v>25</v>
      </c>
      <c r="D6" s="31">
        <f t="shared" ref="D6:D60" si="1">F6+I6+L6+O6+R6+U6+X6+AA6+AD6+AG6</f>
        <v>25</v>
      </c>
      <c r="E6" s="2"/>
      <c r="F6" s="32"/>
      <c r="G6" s="33">
        <f t="shared" ref="G6:G60" si="2">B6*F6</f>
        <v>0</v>
      </c>
      <c r="H6" s="3"/>
      <c r="I6" s="33"/>
      <c r="J6" s="33">
        <f t="shared" ref="J6:J60" si="3">B6*I6</f>
        <v>0</v>
      </c>
      <c r="K6" s="3"/>
      <c r="L6" s="33"/>
      <c r="M6" s="33">
        <f t="shared" ref="M6:M60" si="4">B6*L6</f>
        <v>0</v>
      </c>
      <c r="N6" s="3"/>
      <c r="O6" s="34"/>
      <c r="P6" s="35">
        <f t="shared" ref="P6:P60" si="5">B6*O6</f>
        <v>0</v>
      </c>
      <c r="Q6" s="35"/>
      <c r="R6" s="34"/>
      <c r="S6" s="35">
        <f t="shared" ref="S6:S60" si="6">B6*R6</f>
        <v>0</v>
      </c>
      <c r="T6" s="3"/>
      <c r="U6" s="34"/>
      <c r="V6" s="35">
        <f t="shared" ref="V6:V60" si="7">B6*U6</f>
        <v>0</v>
      </c>
      <c r="W6" s="3" t="s">
        <v>81</v>
      </c>
      <c r="X6" s="34">
        <v>3</v>
      </c>
      <c r="Y6" s="35">
        <f t="shared" ref="Y6:Y60" si="8">B6*X6</f>
        <v>3</v>
      </c>
      <c r="Z6" s="3" t="s">
        <v>100</v>
      </c>
      <c r="AA6" s="34">
        <v>22</v>
      </c>
      <c r="AB6" s="35">
        <f t="shared" ref="AB6:AB60" si="9">B6*AA6</f>
        <v>22</v>
      </c>
      <c r="AC6" s="3"/>
      <c r="AD6" s="34">
        <v>0</v>
      </c>
      <c r="AE6" s="35">
        <f t="shared" ref="AE6:AE60" si="10">B6*AD6</f>
        <v>0</v>
      </c>
      <c r="AF6" s="3"/>
      <c r="AG6" s="34">
        <v>0</v>
      </c>
      <c r="AH6" s="35">
        <f t="shared" ref="AH6:AH60" si="11">B6*AG6</f>
        <v>0</v>
      </c>
    </row>
    <row r="7" spans="1:34">
      <c r="A7" s="3" t="s">
        <v>54</v>
      </c>
      <c r="B7" s="4">
        <v>1</v>
      </c>
      <c r="C7" s="4">
        <f t="shared" si="0"/>
        <v>1</v>
      </c>
      <c r="D7" s="31">
        <f t="shared" si="1"/>
        <v>1</v>
      </c>
      <c r="E7" s="2"/>
      <c r="F7" s="32"/>
      <c r="G7" s="33">
        <f t="shared" si="2"/>
        <v>0</v>
      </c>
      <c r="H7" s="3"/>
      <c r="I7" s="33"/>
      <c r="J7" s="33">
        <f t="shared" si="3"/>
        <v>0</v>
      </c>
      <c r="K7" s="3"/>
      <c r="L7" s="33"/>
      <c r="M7" s="33">
        <f t="shared" si="4"/>
        <v>0</v>
      </c>
      <c r="N7" s="3" t="s">
        <v>54</v>
      </c>
      <c r="O7" s="34">
        <v>1</v>
      </c>
      <c r="P7" s="35">
        <f t="shared" si="5"/>
        <v>1</v>
      </c>
      <c r="Q7" s="35"/>
      <c r="R7" s="34"/>
      <c r="S7" s="35">
        <f t="shared" si="6"/>
        <v>0</v>
      </c>
      <c r="T7" s="3"/>
      <c r="U7" s="34"/>
      <c r="V7" s="35">
        <f t="shared" si="7"/>
        <v>0</v>
      </c>
      <c r="W7" s="3"/>
      <c r="X7" s="34"/>
      <c r="Y7" s="35">
        <f t="shared" si="8"/>
        <v>0</v>
      </c>
      <c r="Z7" s="3"/>
      <c r="AA7" s="34"/>
      <c r="AB7" s="35">
        <f t="shared" si="9"/>
        <v>0</v>
      </c>
      <c r="AC7" s="3"/>
      <c r="AD7" s="34"/>
      <c r="AE7" s="35">
        <f t="shared" si="10"/>
        <v>0</v>
      </c>
      <c r="AF7" s="3"/>
      <c r="AG7" s="34"/>
      <c r="AH7" s="35">
        <f t="shared" si="11"/>
        <v>0</v>
      </c>
    </row>
    <row r="8" spans="1:34">
      <c r="A8" s="3" t="s">
        <v>51</v>
      </c>
      <c r="B8" s="4">
        <v>1</v>
      </c>
      <c r="C8" s="4">
        <f t="shared" si="0"/>
        <v>1</v>
      </c>
      <c r="D8" s="31">
        <f t="shared" si="1"/>
        <v>1</v>
      </c>
      <c r="E8" s="2"/>
      <c r="F8" s="32"/>
      <c r="G8" s="33">
        <f t="shared" si="2"/>
        <v>0</v>
      </c>
      <c r="H8" s="3"/>
      <c r="I8" s="33"/>
      <c r="J8" s="33">
        <f t="shared" si="3"/>
        <v>0</v>
      </c>
      <c r="K8" s="3"/>
      <c r="L8" s="33"/>
      <c r="M8" s="33">
        <f t="shared" si="4"/>
        <v>0</v>
      </c>
      <c r="N8" s="3" t="s">
        <v>51</v>
      </c>
      <c r="O8" s="34">
        <v>1</v>
      </c>
      <c r="P8" s="35">
        <f t="shared" si="5"/>
        <v>1</v>
      </c>
      <c r="Q8" s="35"/>
      <c r="R8" s="34"/>
      <c r="S8" s="35">
        <f t="shared" si="6"/>
        <v>0</v>
      </c>
      <c r="T8" s="3"/>
      <c r="U8" s="34"/>
      <c r="V8" s="35">
        <f t="shared" si="7"/>
        <v>0</v>
      </c>
      <c r="W8" s="3"/>
      <c r="X8" s="34"/>
      <c r="Y8" s="35">
        <f t="shared" si="8"/>
        <v>0</v>
      </c>
      <c r="Z8" s="3"/>
      <c r="AA8" s="34"/>
      <c r="AB8" s="35">
        <f t="shared" si="9"/>
        <v>0</v>
      </c>
      <c r="AC8" s="3"/>
      <c r="AD8" s="34"/>
      <c r="AE8" s="35">
        <f t="shared" si="10"/>
        <v>0</v>
      </c>
      <c r="AF8" s="3"/>
      <c r="AG8" s="34"/>
      <c r="AH8" s="35">
        <f t="shared" si="11"/>
        <v>0</v>
      </c>
    </row>
    <row r="9" spans="1:34" ht="47.25">
      <c r="A9" s="3" t="s">
        <v>195</v>
      </c>
      <c r="B9" s="4">
        <v>1</v>
      </c>
      <c r="C9" s="4">
        <f t="shared" si="0"/>
        <v>18</v>
      </c>
      <c r="D9" s="31">
        <f t="shared" si="1"/>
        <v>18</v>
      </c>
      <c r="E9" s="2" t="s">
        <v>2</v>
      </c>
      <c r="F9" s="32">
        <v>15</v>
      </c>
      <c r="G9" s="33">
        <f t="shared" si="2"/>
        <v>15</v>
      </c>
      <c r="H9" s="3"/>
      <c r="I9" s="33"/>
      <c r="J9" s="33">
        <f t="shared" si="3"/>
        <v>0</v>
      </c>
      <c r="K9" s="3"/>
      <c r="L9" s="33"/>
      <c r="M9" s="33">
        <f t="shared" si="4"/>
        <v>0</v>
      </c>
      <c r="N9" s="3"/>
      <c r="O9" s="34"/>
      <c r="P9" s="35">
        <f t="shared" si="5"/>
        <v>0</v>
      </c>
      <c r="Q9" s="35"/>
      <c r="R9" s="34"/>
      <c r="S9" s="35">
        <f t="shared" si="6"/>
        <v>0</v>
      </c>
      <c r="T9" s="3"/>
      <c r="U9" s="34"/>
      <c r="V9" s="35">
        <f t="shared" si="7"/>
        <v>0</v>
      </c>
      <c r="W9" s="3" t="s">
        <v>78</v>
      </c>
      <c r="X9" s="34">
        <v>3</v>
      </c>
      <c r="Y9" s="35">
        <f t="shared" si="8"/>
        <v>3</v>
      </c>
      <c r="Z9" s="3"/>
      <c r="AA9" s="34"/>
      <c r="AB9" s="35">
        <f t="shared" si="9"/>
        <v>0</v>
      </c>
      <c r="AC9" s="3"/>
      <c r="AD9" s="34"/>
      <c r="AE9" s="35">
        <f t="shared" si="10"/>
        <v>0</v>
      </c>
      <c r="AF9" s="3"/>
      <c r="AG9" s="34"/>
      <c r="AH9" s="35">
        <f t="shared" si="11"/>
        <v>0</v>
      </c>
    </row>
    <row r="10" spans="1:34" ht="47.25">
      <c r="A10" s="3" t="s">
        <v>153</v>
      </c>
      <c r="B10" s="4">
        <v>1</v>
      </c>
      <c r="C10" s="4">
        <f t="shared" si="0"/>
        <v>30</v>
      </c>
      <c r="D10" s="31">
        <f t="shared" si="1"/>
        <v>30</v>
      </c>
      <c r="E10" s="2" t="s">
        <v>3</v>
      </c>
      <c r="F10" s="32">
        <v>5</v>
      </c>
      <c r="G10" s="33">
        <f t="shared" si="2"/>
        <v>5</v>
      </c>
      <c r="H10" s="37" t="s">
        <v>3</v>
      </c>
      <c r="I10" s="33">
        <v>10</v>
      </c>
      <c r="J10" s="33">
        <f t="shared" si="3"/>
        <v>10</v>
      </c>
      <c r="K10" s="3"/>
      <c r="L10" s="33"/>
      <c r="M10" s="33">
        <f t="shared" si="4"/>
        <v>0</v>
      </c>
      <c r="N10" s="3" t="s">
        <v>55</v>
      </c>
      <c r="O10" s="34"/>
      <c r="P10" s="35">
        <f t="shared" si="5"/>
        <v>0</v>
      </c>
      <c r="Q10" s="35" t="s">
        <v>60</v>
      </c>
      <c r="R10" s="34">
        <v>10</v>
      </c>
      <c r="S10" s="35">
        <f t="shared" si="6"/>
        <v>10</v>
      </c>
      <c r="T10" s="3"/>
      <c r="U10" s="34"/>
      <c r="V10" s="35">
        <f t="shared" si="7"/>
        <v>0</v>
      </c>
      <c r="W10" s="3"/>
      <c r="X10" s="34"/>
      <c r="Y10" s="35">
        <f t="shared" si="8"/>
        <v>0</v>
      </c>
      <c r="Z10" s="3"/>
      <c r="AA10" s="34"/>
      <c r="AB10" s="35">
        <f t="shared" si="9"/>
        <v>0</v>
      </c>
      <c r="AC10" s="3" t="s">
        <v>122</v>
      </c>
      <c r="AD10" s="34">
        <v>5</v>
      </c>
      <c r="AE10" s="35">
        <f t="shared" si="10"/>
        <v>5</v>
      </c>
      <c r="AF10" s="3"/>
      <c r="AG10" s="34"/>
      <c r="AH10" s="35">
        <f t="shared" si="11"/>
        <v>0</v>
      </c>
    </row>
    <row r="11" spans="1:34" ht="31.5">
      <c r="A11" s="3" t="s">
        <v>154</v>
      </c>
      <c r="B11" s="4">
        <v>1</v>
      </c>
      <c r="C11" s="4">
        <f t="shared" si="0"/>
        <v>1</v>
      </c>
      <c r="D11" s="31">
        <f t="shared" si="1"/>
        <v>1</v>
      </c>
      <c r="E11" s="2" t="s">
        <v>4</v>
      </c>
      <c r="F11" s="32">
        <v>1</v>
      </c>
      <c r="G11" s="33">
        <f t="shared" si="2"/>
        <v>1</v>
      </c>
      <c r="H11" s="37"/>
      <c r="I11" s="33"/>
      <c r="J11" s="33">
        <f t="shared" si="3"/>
        <v>0</v>
      </c>
      <c r="K11" s="3"/>
      <c r="L11" s="33"/>
      <c r="M11" s="33">
        <f t="shared" si="4"/>
        <v>0</v>
      </c>
      <c r="N11" s="3"/>
      <c r="O11" s="34"/>
      <c r="P11" s="35">
        <f t="shared" si="5"/>
        <v>0</v>
      </c>
      <c r="Q11" s="35"/>
      <c r="R11" s="34"/>
      <c r="S11" s="35">
        <f t="shared" si="6"/>
        <v>0</v>
      </c>
      <c r="T11" s="3"/>
      <c r="U11" s="34"/>
      <c r="V11" s="35">
        <f t="shared" si="7"/>
        <v>0</v>
      </c>
      <c r="W11" s="3"/>
      <c r="X11" s="34"/>
      <c r="Y11" s="35">
        <f t="shared" si="8"/>
        <v>0</v>
      </c>
      <c r="Z11" s="3"/>
      <c r="AA11" s="34"/>
      <c r="AB11" s="35">
        <f t="shared" si="9"/>
        <v>0</v>
      </c>
      <c r="AC11" s="3"/>
      <c r="AD11" s="34"/>
      <c r="AE11" s="35">
        <f t="shared" si="10"/>
        <v>0</v>
      </c>
      <c r="AF11" s="3"/>
      <c r="AG11" s="34"/>
      <c r="AH11" s="35">
        <f t="shared" si="11"/>
        <v>0</v>
      </c>
    </row>
    <row r="12" spans="1:34" ht="31.5">
      <c r="A12" s="38" t="s">
        <v>142</v>
      </c>
      <c r="B12" s="4">
        <v>1</v>
      </c>
      <c r="C12" s="4">
        <f t="shared" si="0"/>
        <v>2</v>
      </c>
      <c r="D12" s="31">
        <f t="shared" si="1"/>
        <v>2</v>
      </c>
      <c r="E12" s="36"/>
      <c r="F12" s="32">
        <v>0</v>
      </c>
      <c r="G12" s="33">
        <f t="shared" si="2"/>
        <v>0</v>
      </c>
      <c r="H12" s="39" t="s">
        <v>10</v>
      </c>
      <c r="I12" s="33">
        <v>1</v>
      </c>
      <c r="J12" s="33">
        <f t="shared" si="3"/>
        <v>1</v>
      </c>
      <c r="K12" s="3"/>
      <c r="L12" s="33"/>
      <c r="M12" s="33">
        <f t="shared" si="4"/>
        <v>0</v>
      </c>
      <c r="N12" s="3" t="s">
        <v>48</v>
      </c>
      <c r="O12" s="34">
        <v>1</v>
      </c>
      <c r="P12" s="35">
        <f t="shared" si="5"/>
        <v>1</v>
      </c>
      <c r="Q12" s="35"/>
      <c r="R12" s="34"/>
      <c r="S12" s="35">
        <f t="shared" si="6"/>
        <v>0</v>
      </c>
      <c r="T12" s="3"/>
      <c r="U12" s="34"/>
      <c r="V12" s="35">
        <f t="shared" si="7"/>
        <v>0</v>
      </c>
      <c r="W12" s="3"/>
      <c r="X12" s="34"/>
      <c r="Y12" s="35">
        <f t="shared" si="8"/>
        <v>0</v>
      </c>
      <c r="Z12" s="3"/>
      <c r="AA12" s="34"/>
      <c r="AB12" s="35">
        <f t="shared" si="9"/>
        <v>0</v>
      </c>
      <c r="AC12" s="3"/>
      <c r="AD12" s="34"/>
      <c r="AE12" s="35">
        <f t="shared" si="10"/>
        <v>0</v>
      </c>
      <c r="AF12" s="3"/>
      <c r="AG12" s="34"/>
      <c r="AH12" s="35">
        <f t="shared" si="11"/>
        <v>0</v>
      </c>
    </row>
    <row r="13" spans="1:34" ht="47.25">
      <c r="A13" s="3" t="s">
        <v>155</v>
      </c>
      <c r="B13" s="4">
        <v>1</v>
      </c>
      <c r="C13" s="4">
        <f t="shared" si="0"/>
        <v>8</v>
      </c>
      <c r="D13" s="31">
        <f t="shared" si="1"/>
        <v>8</v>
      </c>
      <c r="E13" s="2"/>
      <c r="F13" s="32"/>
      <c r="G13" s="33">
        <f t="shared" si="2"/>
        <v>0</v>
      </c>
      <c r="J13" s="33">
        <f t="shared" si="3"/>
        <v>0</v>
      </c>
      <c r="K13" s="3"/>
      <c r="L13" s="33"/>
      <c r="M13" s="33">
        <f t="shared" si="4"/>
        <v>0</v>
      </c>
      <c r="N13" s="3" t="s">
        <v>49</v>
      </c>
      <c r="O13" s="34">
        <v>1</v>
      </c>
      <c r="P13" s="35">
        <f t="shared" si="5"/>
        <v>1</v>
      </c>
      <c r="Q13" s="35"/>
      <c r="R13" s="34"/>
      <c r="S13" s="35">
        <f t="shared" si="6"/>
        <v>0</v>
      </c>
      <c r="T13" s="3" t="s">
        <v>68</v>
      </c>
      <c r="U13" s="34">
        <v>1</v>
      </c>
      <c r="V13" s="35">
        <f t="shared" si="7"/>
        <v>1</v>
      </c>
      <c r="W13" s="3" t="s">
        <v>87</v>
      </c>
      <c r="X13" s="34">
        <v>2</v>
      </c>
      <c r="Y13" s="35">
        <f t="shared" si="8"/>
        <v>2</v>
      </c>
      <c r="Z13" s="3"/>
      <c r="AA13" s="34"/>
      <c r="AB13" s="35">
        <f t="shared" si="9"/>
        <v>0</v>
      </c>
      <c r="AC13" s="39" t="s">
        <v>119</v>
      </c>
      <c r="AD13" s="34">
        <v>2</v>
      </c>
      <c r="AE13" s="35">
        <f t="shared" si="10"/>
        <v>2</v>
      </c>
      <c r="AF13" s="39" t="s">
        <v>119</v>
      </c>
      <c r="AG13" s="34">
        <v>2</v>
      </c>
      <c r="AH13" s="35">
        <f t="shared" si="11"/>
        <v>2</v>
      </c>
    </row>
    <row r="14" spans="1:34" ht="31.5">
      <c r="A14" s="3" t="s">
        <v>196</v>
      </c>
      <c r="B14" s="4">
        <v>1</v>
      </c>
      <c r="C14" s="4">
        <f t="shared" si="0"/>
        <v>1</v>
      </c>
      <c r="D14" s="31">
        <f t="shared" si="1"/>
        <v>1</v>
      </c>
      <c r="E14" s="2"/>
      <c r="F14" s="32"/>
      <c r="G14" s="33">
        <f t="shared" si="2"/>
        <v>0</v>
      </c>
      <c r="H14" s="39" t="s">
        <v>11</v>
      </c>
      <c r="I14" s="33">
        <v>1</v>
      </c>
      <c r="J14" s="33">
        <f t="shared" si="3"/>
        <v>1</v>
      </c>
      <c r="K14" s="3"/>
      <c r="L14" s="33"/>
      <c r="M14" s="33">
        <f t="shared" si="4"/>
        <v>0</v>
      </c>
      <c r="N14" s="3"/>
      <c r="O14" s="34"/>
      <c r="P14" s="35">
        <f t="shared" si="5"/>
        <v>0</v>
      </c>
      <c r="Q14" s="35"/>
      <c r="R14" s="34"/>
      <c r="S14" s="35">
        <f t="shared" si="6"/>
        <v>0</v>
      </c>
      <c r="T14" s="3"/>
      <c r="U14" s="34"/>
      <c r="V14" s="35">
        <f t="shared" si="7"/>
        <v>0</v>
      </c>
      <c r="W14" s="3"/>
      <c r="X14" s="34"/>
      <c r="Y14" s="35">
        <f t="shared" si="8"/>
        <v>0</v>
      </c>
      <c r="Z14" s="3"/>
      <c r="AA14" s="34"/>
      <c r="AB14" s="35">
        <f t="shared" si="9"/>
        <v>0</v>
      </c>
      <c r="AC14" s="3"/>
      <c r="AD14" s="34"/>
      <c r="AE14" s="35">
        <f t="shared" si="10"/>
        <v>0</v>
      </c>
      <c r="AF14" s="3"/>
      <c r="AG14" s="34"/>
      <c r="AH14" s="35">
        <f t="shared" si="11"/>
        <v>0</v>
      </c>
    </row>
    <row r="15" spans="1:34" ht="31.5">
      <c r="A15" s="3" t="s">
        <v>156</v>
      </c>
      <c r="B15" s="4">
        <v>1</v>
      </c>
      <c r="C15" s="4">
        <f t="shared" si="0"/>
        <v>1</v>
      </c>
      <c r="D15" s="31">
        <f t="shared" si="1"/>
        <v>1</v>
      </c>
      <c r="E15" s="2"/>
      <c r="F15" s="32"/>
      <c r="G15" s="33">
        <f t="shared" si="2"/>
        <v>0</v>
      </c>
      <c r="H15" s="39"/>
      <c r="I15" s="33"/>
      <c r="J15" s="33">
        <f t="shared" si="3"/>
        <v>0</v>
      </c>
      <c r="K15" s="3"/>
      <c r="L15" s="33"/>
      <c r="M15" s="33">
        <f t="shared" si="4"/>
        <v>0</v>
      </c>
      <c r="N15" s="3"/>
      <c r="O15" s="34"/>
      <c r="P15" s="35">
        <f t="shared" si="5"/>
        <v>0</v>
      </c>
      <c r="Q15" s="35"/>
      <c r="R15" s="34"/>
      <c r="S15" s="35">
        <f t="shared" si="6"/>
        <v>0</v>
      </c>
      <c r="T15" s="3"/>
      <c r="U15" s="34"/>
      <c r="V15" s="35">
        <f t="shared" si="7"/>
        <v>0</v>
      </c>
      <c r="W15" s="3"/>
      <c r="X15" s="34"/>
      <c r="Y15" s="35">
        <f t="shared" si="8"/>
        <v>0</v>
      </c>
      <c r="Z15" s="3"/>
      <c r="AA15" s="34"/>
      <c r="AB15" s="35">
        <f t="shared" si="9"/>
        <v>0</v>
      </c>
      <c r="AC15" s="3" t="s">
        <v>120</v>
      </c>
      <c r="AD15" s="34">
        <v>1</v>
      </c>
      <c r="AE15" s="35">
        <f t="shared" si="10"/>
        <v>1</v>
      </c>
      <c r="AF15" s="3"/>
      <c r="AG15" s="34"/>
      <c r="AH15" s="35">
        <f t="shared" si="11"/>
        <v>0</v>
      </c>
    </row>
    <row r="16" spans="1:34" ht="77.099999999999994" customHeight="1">
      <c r="A16" s="3" t="s">
        <v>197</v>
      </c>
      <c r="B16" s="4">
        <v>1</v>
      </c>
      <c r="C16" s="4">
        <f t="shared" si="0"/>
        <v>2</v>
      </c>
      <c r="D16" s="31">
        <f t="shared" si="1"/>
        <v>2</v>
      </c>
      <c r="E16" s="2"/>
      <c r="F16" s="32"/>
      <c r="G16" s="33">
        <f t="shared" si="2"/>
        <v>0</v>
      </c>
      <c r="H16" s="39"/>
      <c r="I16" s="33"/>
      <c r="J16" s="33">
        <f t="shared" si="3"/>
        <v>0</v>
      </c>
      <c r="K16" s="3"/>
      <c r="L16" s="33"/>
      <c r="M16" s="33">
        <f t="shared" si="4"/>
        <v>0</v>
      </c>
      <c r="N16" s="3"/>
      <c r="O16" s="34"/>
      <c r="P16" s="35">
        <f t="shared" si="5"/>
        <v>0</v>
      </c>
      <c r="Q16" s="35"/>
      <c r="R16" s="34"/>
      <c r="S16" s="35">
        <f t="shared" si="6"/>
        <v>0</v>
      </c>
      <c r="T16" s="3" t="s">
        <v>72</v>
      </c>
      <c r="U16" s="34">
        <v>1</v>
      </c>
      <c r="V16" s="35">
        <f t="shared" si="7"/>
        <v>1</v>
      </c>
      <c r="W16" s="3"/>
      <c r="X16" s="34"/>
      <c r="Y16" s="35">
        <f t="shared" si="8"/>
        <v>0</v>
      </c>
      <c r="Z16" s="3" t="s">
        <v>99</v>
      </c>
      <c r="AA16" s="34">
        <v>1</v>
      </c>
      <c r="AB16" s="35">
        <f t="shared" si="9"/>
        <v>1</v>
      </c>
      <c r="AD16" s="34">
        <v>0</v>
      </c>
      <c r="AE16" s="35">
        <f t="shared" si="10"/>
        <v>0</v>
      </c>
      <c r="AF16" s="3" t="s">
        <v>132</v>
      </c>
      <c r="AG16" s="34">
        <v>0</v>
      </c>
      <c r="AH16" s="35">
        <f t="shared" si="11"/>
        <v>0</v>
      </c>
    </row>
    <row r="17" spans="1:34" ht="63">
      <c r="A17" s="3" t="s">
        <v>157</v>
      </c>
      <c r="B17" s="4">
        <v>1</v>
      </c>
      <c r="C17" s="4">
        <f t="shared" si="0"/>
        <v>4</v>
      </c>
      <c r="D17" s="31">
        <f t="shared" si="1"/>
        <v>4</v>
      </c>
      <c r="E17" s="39" t="s">
        <v>5</v>
      </c>
      <c r="F17" s="32">
        <v>1</v>
      </c>
      <c r="G17" s="33">
        <f t="shared" si="2"/>
        <v>1</v>
      </c>
      <c r="H17" s="2" t="s">
        <v>14</v>
      </c>
      <c r="I17" s="33">
        <v>1</v>
      </c>
      <c r="J17" s="33">
        <f t="shared" si="3"/>
        <v>1</v>
      </c>
      <c r="K17" s="3"/>
      <c r="L17" s="33"/>
      <c r="M17" s="33">
        <f t="shared" si="4"/>
        <v>0</v>
      </c>
      <c r="N17" s="3" t="s">
        <v>50</v>
      </c>
      <c r="O17" s="34">
        <v>1</v>
      </c>
      <c r="P17" s="35">
        <f t="shared" si="5"/>
        <v>1</v>
      </c>
      <c r="Q17" s="35"/>
      <c r="R17" s="34"/>
      <c r="S17" s="35">
        <f t="shared" si="6"/>
        <v>0</v>
      </c>
      <c r="T17" s="3"/>
      <c r="U17" s="34">
        <v>0</v>
      </c>
      <c r="V17" s="35">
        <f t="shared" si="7"/>
        <v>0</v>
      </c>
      <c r="W17" s="3" t="s">
        <v>13</v>
      </c>
      <c r="X17" s="34"/>
      <c r="Y17" s="35">
        <f t="shared" si="8"/>
        <v>0</v>
      </c>
      <c r="AB17" s="35">
        <f t="shared" si="9"/>
        <v>0</v>
      </c>
      <c r="AC17" s="3" t="s">
        <v>117</v>
      </c>
      <c r="AD17" s="34">
        <v>1</v>
      </c>
      <c r="AE17" s="35">
        <f t="shared" si="10"/>
        <v>1</v>
      </c>
      <c r="AF17" s="43"/>
      <c r="AG17" s="34"/>
      <c r="AH17" s="35">
        <f t="shared" si="11"/>
        <v>0</v>
      </c>
    </row>
    <row r="18" spans="1:34" ht="47.25">
      <c r="A18" s="3" t="s">
        <v>198</v>
      </c>
      <c r="B18" s="4">
        <v>1</v>
      </c>
      <c r="C18" s="4">
        <f t="shared" si="0"/>
        <v>1</v>
      </c>
      <c r="D18" s="31">
        <f t="shared" si="1"/>
        <v>1</v>
      </c>
      <c r="E18" s="39"/>
      <c r="F18" s="32"/>
      <c r="G18" s="33">
        <f t="shared" si="2"/>
        <v>0</v>
      </c>
      <c r="H18" s="2"/>
      <c r="I18" s="33"/>
      <c r="J18" s="33">
        <f t="shared" si="3"/>
        <v>0</v>
      </c>
      <c r="K18" s="3"/>
      <c r="L18" s="33"/>
      <c r="M18" s="33">
        <f t="shared" si="4"/>
        <v>0</v>
      </c>
      <c r="N18" s="3"/>
      <c r="O18" s="34"/>
      <c r="P18" s="35">
        <f t="shared" si="5"/>
        <v>0</v>
      </c>
      <c r="Q18" s="35"/>
      <c r="R18" s="34"/>
      <c r="S18" s="35">
        <f t="shared" si="6"/>
        <v>0</v>
      </c>
      <c r="U18" s="34"/>
      <c r="V18" s="35">
        <f t="shared" si="7"/>
        <v>0</v>
      </c>
      <c r="W18" s="3"/>
      <c r="X18" s="34"/>
      <c r="Y18" s="35">
        <f t="shared" si="8"/>
        <v>0</v>
      </c>
      <c r="AB18" s="35">
        <f t="shared" si="9"/>
        <v>0</v>
      </c>
      <c r="AC18" s="3" t="s">
        <v>118</v>
      </c>
      <c r="AD18" s="42">
        <v>1</v>
      </c>
      <c r="AE18" s="35">
        <f t="shared" si="10"/>
        <v>1</v>
      </c>
      <c r="AF18" s="3"/>
      <c r="AG18" s="42"/>
      <c r="AH18" s="35">
        <f t="shared" si="11"/>
        <v>0</v>
      </c>
    </row>
    <row r="19" spans="1:34" ht="173.25">
      <c r="A19" s="5" t="s">
        <v>207</v>
      </c>
      <c r="B19" s="4">
        <v>1</v>
      </c>
      <c r="C19" s="4">
        <f t="shared" si="0"/>
        <v>2</v>
      </c>
      <c r="D19" s="31">
        <f t="shared" si="1"/>
        <v>2</v>
      </c>
      <c r="E19" s="2" t="s">
        <v>6</v>
      </c>
      <c r="F19" s="32">
        <v>1</v>
      </c>
      <c r="G19" s="33">
        <f t="shared" si="2"/>
        <v>1</v>
      </c>
      <c r="H19" s="3"/>
      <c r="I19" s="33"/>
      <c r="J19" s="33">
        <f t="shared" si="3"/>
        <v>0</v>
      </c>
      <c r="K19" s="3"/>
      <c r="L19" s="33"/>
      <c r="M19" s="33">
        <f t="shared" si="4"/>
        <v>0</v>
      </c>
      <c r="N19" s="3"/>
      <c r="O19" s="34"/>
      <c r="P19" s="35">
        <f t="shared" si="5"/>
        <v>0</v>
      </c>
      <c r="Q19" s="35"/>
      <c r="R19" s="34"/>
      <c r="S19" s="35">
        <f t="shared" si="6"/>
        <v>0</v>
      </c>
      <c r="T19" s="3" t="s">
        <v>6</v>
      </c>
      <c r="U19" s="34">
        <v>1</v>
      </c>
      <c r="V19" s="35">
        <f t="shared" si="7"/>
        <v>1</v>
      </c>
      <c r="W19" s="3"/>
      <c r="X19" s="34"/>
      <c r="Y19" s="35">
        <f t="shared" si="8"/>
        <v>0</v>
      </c>
      <c r="Z19" s="3"/>
      <c r="AA19" s="34"/>
      <c r="AB19" s="35">
        <f t="shared" si="9"/>
        <v>0</v>
      </c>
      <c r="AD19" s="34"/>
      <c r="AE19" s="35">
        <f t="shared" si="10"/>
        <v>0</v>
      </c>
      <c r="AF19" s="3" t="s">
        <v>6</v>
      </c>
      <c r="AG19" s="34">
        <v>0</v>
      </c>
      <c r="AH19" s="35">
        <f t="shared" si="11"/>
        <v>0</v>
      </c>
    </row>
    <row r="20" spans="1:34">
      <c r="A20" s="3" t="s">
        <v>158</v>
      </c>
      <c r="B20" s="4">
        <v>1</v>
      </c>
      <c r="C20" s="4">
        <f t="shared" si="0"/>
        <v>1</v>
      </c>
      <c r="D20" s="31">
        <f t="shared" si="1"/>
        <v>1</v>
      </c>
      <c r="E20" s="2"/>
      <c r="F20" s="32"/>
      <c r="G20" s="33">
        <f t="shared" si="2"/>
        <v>0</v>
      </c>
      <c r="H20" s="3"/>
      <c r="I20" s="33"/>
      <c r="J20" s="33">
        <f t="shared" si="3"/>
        <v>0</v>
      </c>
      <c r="K20" s="3"/>
      <c r="L20" s="33"/>
      <c r="M20" s="33">
        <f t="shared" si="4"/>
        <v>0</v>
      </c>
      <c r="N20" s="3" t="s">
        <v>52</v>
      </c>
      <c r="O20" s="34">
        <v>1</v>
      </c>
      <c r="P20" s="35">
        <f t="shared" si="5"/>
        <v>1</v>
      </c>
      <c r="Q20" s="35"/>
      <c r="R20" s="34"/>
      <c r="S20" s="35">
        <f t="shared" si="6"/>
        <v>0</v>
      </c>
      <c r="T20" s="3"/>
      <c r="U20" s="34"/>
      <c r="V20" s="35">
        <f t="shared" si="7"/>
        <v>0</v>
      </c>
      <c r="W20" s="3"/>
      <c r="X20" s="34"/>
      <c r="Y20" s="35">
        <f t="shared" si="8"/>
        <v>0</v>
      </c>
      <c r="Z20" s="3"/>
      <c r="AA20" s="34"/>
      <c r="AB20" s="35">
        <f t="shared" si="9"/>
        <v>0</v>
      </c>
      <c r="AC20" s="3"/>
      <c r="AD20" s="34"/>
      <c r="AE20" s="35">
        <f t="shared" si="10"/>
        <v>0</v>
      </c>
      <c r="AF20" s="3"/>
      <c r="AG20" s="34"/>
      <c r="AH20" s="35">
        <f t="shared" si="11"/>
        <v>0</v>
      </c>
    </row>
    <row r="21" spans="1:34" ht="47.25">
      <c r="A21" s="3" t="s">
        <v>159</v>
      </c>
      <c r="B21" s="4">
        <v>1</v>
      </c>
      <c r="C21" s="4">
        <f t="shared" si="0"/>
        <v>1</v>
      </c>
      <c r="D21" s="31">
        <f t="shared" si="1"/>
        <v>1</v>
      </c>
      <c r="E21" s="2"/>
      <c r="F21" s="32"/>
      <c r="G21" s="33">
        <f t="shared" si="2"/>
        <v>0</v>
      </c>
      <c r="H21" s="3"/>
      <c r="I21" s="33"/>
      <c r="J21" s="33">
        <f t="shared" si="3"/>
        <v>0</v>
      </c>
      <c r="K21" s="3"/>
      <c r="L21" s="33"/>
      <c r="M21" s="33">
        <f t="shared" si="4"/>
        <v>0</v>
      </c>
      <c r="N21" s="3"/>
      <c r="O21" s="34"/>
      <c r="P21" s="35">
        <f t="shared" si="5"/>
        <v>0</v>
      </c>
      <c r="Q21" s="35"/>
      <c r="R21" s="34"/>
      <c r="S21" s="35">
        <f t="shared" si="6"/>
        <v>0</v>
      </c>
      <c r="T21" s="3"/>
      <c r="U21" s="34"/>
      <c r="V21" s="35">
        <f t="shared" si="7"/>
        <v>0</v>
      </c>
      <c r="W21" s="3"/>
      <c r="X21" s="34"/>
      <c r="Y21" s="35">
        <f t="shared" si="8"/>
        <v>0</v>
      </c>
      <c r="Z21" s="2" t="s">
        <v>102</v>
      </c>
      <c r="AA21" s="34">
        <v>1</v>
      </c>
      <c r="AB21" s="35">
        <f t="shared" si="9"/>
        <v>1</v>
      </c>
      <c r="AC21" s="2"/>
      <c r="AD21" s="34">
        <v>0</v>
      </c>
      <c r="AE21" s="35">
        <f t="shared" si="10"/>
        <v>0</v>
      </c>
      <c r="AF21" s="2" t="s">
        <v>102</v>
      </c>
      <c r="AG21" s="34">
        <v>0</v>
      </c>
      <c r="AH21" s="35">
        <f t="shared" si="11"/>
        <v>0</v>
      </c>
    </row>
    <row r="22" spans="1:34">
      <c r="A22" s="3" t="s">
        <v>199</v>
      </c>
      <c r="B22" s="4">
        <v>1</v>
      </c>
      <c r="C22" s="4">
        <f t="shared" si="0"/>
        <v>1</v>
      </c>
      <c r="D22" s="31">
        <f t="shared" si="1"/>
        <v>1</v>
      </c>
      <c r="E22" s="2"/>
      <c r="F22" s="32"/>
      <c r="G22" s="33">
        <f t="shared" si="2"/>
        <v>0</v>
      </c>
      <c r="H22" s="3"/>
      <c r="I22" s="33"/>
      <c r="J22" s="33">
        <f t="shared" si="3"/>
        <v>0</v>
      </c>
      <c r="K22" s="3"/>
      <c r="L22" s="33"/>
      <c r="M22" s="33">
        <f t="shared" si="4"/>
        <v>0</v>
      </c>
      <c r="N22" s="3"/>
      <c r="O22" s="34"/>
      <c r="P22" s="35">
        <f t="shared" si="5"/>
        <v>0</v>
      </c>
      <c r="Q22" s="35"/>
      <c r="R22" s="34"/>
      <c r="S22" s="35">
        <f t="shared" si="6"/>
        <v>0</v>
      </c>
      <c r="T22" s="3" t="s">
        <v>73</v>
      </c>
      <c r="U22" s="34">
        <v>1</v>
      </c>
      <c r="V22" s="35">
        <f t="shared" si="7"/>
        <v>1</v>
      </c>
      <c r="W22" s="3"/>
      <c r="X22" s="34"/>
      <c r="Y22" s="35">
        <f t="shared" si="8"/>
        <v>0</v>
      </c>
      <c r="Z22" s="3"/>
      <c r="AA22" s="34"/>
      <c r="AB22" s="35">
        <f t="shared" si="9"/>
        <v>0</v>
      </c>
      <c r="AC22" s="3"/>
      <c r="AD22" s="34"/>
      <c r="AE22" s="35">
        <f t="shared" si="10"/>
        <v>0</v>
      </c>
      <c r="AF22" s="3"/>
      <c r="AG22" s="34"/>
      <c r="AH22" s="35">
        <f t="shared" si="11"/>
        <v>0</v>
      </c>
    </row>
    <row r="23" spans="1:34">
      <c r="A23" s="3" t="s">
        <v>200</v>
      </c>
      <c r="B23" s="4">
        <v>1</v>
      </c>
      <c r="C23" s="4">
        <f t="shared" si="0"/>
        <v>3</v>
      </c>
      <c r="D23" s="31">
        <f t="shared" si="1"/>
        <v>3</v>
      </c>
      <c r="E23" s="2"/>
      <c r="F23" s="32"/>
      <c r="G23" s="33">
        <f t="shared" si="2"/>
        <v>0</v>
      </c>
      <c r="H23" s="3"/>
      <c r="I23" s="33"/>
      <c r="J23" s="33">
        <f t="shared" si="3"/>
        <v>0</v>
      </c>
      <c r="K23" s="3"/>
      <c r="L23" s="33"/>
      <c r="M23" s="33">
        <f t="shared" si="4"/>
        <v>0</v>
      </c>
      <c r="N23" s="3"/>
      <c r="O23" s="34"/>
      <c r="P23" s="35">
        <f t="shared" si="5"/>
        <v>0</v>
      </c>
      <c r="Q23" s="35"/>
      <c r="R23" s="34"/>
      <c r="S23" s="35">
        <f t="shared" si="6"/>
        <v>0</v>
      </c>
      <c r="T23" s="3" t="s">
        <v>74</v>
      </c>
      <c r="U23" s="34">
        <v>3</v>
      </c>
      <c r="V23" s="35">
        <f t="shared" si="7"/>
        <v>3</v>
      </c>
      <c r="W23" s="3"/>
      <c r="X23" s="34"/>
      <c r="Y23" s="35">
        <f t="shared" si="8"/>
        <v>0</v>
      </c>
      <c r="Z23" s="3"/>
      <c r="AA23" s="34"/>
      <c r="AB23" s="35">
        <f t="shared" si="9"/>
        <v>0</v>
      </c>
      <c r="AC23" s="3"/>
      <c r="AD23" s="34"/>
      <c r="AE23" s="35">
        <f t="shared" si="10"/>
        <v>0</v>
      </c>
      <c r="AF23" s="3"/>
      <c r="AG23" s="34"/>
      <c r="AH23" s="35">
        <f t="shared" si="11"/>
        <v>0</v>
      </c>
    </row>
    <row r="24" spans="1:34" ht="31.5">
      <c r="A24" s="3" t="s">
        <v>160</v>
      </c>
      <c r="B24" s="4">
        <v>1</v>
      </c>
      <c r="C24" s="4">
        <f t="shared" si="0"/>
        <v>4</v>
      </c>
      <c r="D24" s="31">
        <f t="shared" si="1"/>
        <v>4</v>
      </c>
      <c r="E24" s="39"/>
      <c r="F24" s="32"/>
      <c r="G24" s="33">
        <f t="shared" si="2"/>
        <v>0</v>
      </c>
      <c r="H24" s="3"/>
      <c r="I24" s="33"/>
      <c r="J24" s="33">
        <f t="shared" si="3"/>
        <v>0</v>
      </c>
      <c r="K24" s="3"/>
      <c r="L24" s="33"/>
      <c r="M24" s="33">
        <f t="shared" si="4"/>
        <v>0</v>
      </c>
      <c r="N24" s="3"/>
      <c r="O24" s="34"/>
      <c r="P24" s="35">
        <f t="shared" si="5"/>
        <v>0</v>
      </c>
      <c r="Q24" s="35"/>
      <c r="R24" s="34"/>
      <c r="S24" s="35">
        <f t="shared" si="6"/>
        <v>0</v>
      </c>
      <c r="T24" s="3" t="s">
        <v>89</v>
      </c>
      <c r="U24" s="34">
        <v>3</v>
      </c>
      <c r="V24" s="35">
        <f t="shared" si="7"/>
        <v>3</v>
      </c>
      <c r="W24" s="3" t="s">
        <v>89</v>
      </c>
      <c r="X24" s="34">
        <v>1</v>
      </c>
      <c r="Y24" s="35">
        <f t="shared" si="8"/>
        <v>1</v>
      </c>
      <c r="Z24" s="3"/>
      <c r="AA24" s="34"/>
      <c r="AB24" s="35">
        <f t="shared" si="9"/>
        <v>0</v>
      </c>
      <c r="AC24" s="3"/>
      <c r="AD24" s="34"/>
      <c r="AE24" s="35">
        <f t="shared" si="10"/>
        <v>0</v>
      </c>
      <c r="AF24" s="3"/>
      <c r="AG24" s="34"/>
      <c r="AH24" s="35">
        <f t="shared" si="11"/>
        <v>0</v>
      </c>
    </row>
    <row r="25" spans="1:34" ht="31.5">
      <c r="A25" s="3" t="s">
        <v>201</v>
      </c>
      <c r="B25" s="4">
        <v>1</v>
      </c>
      <c r="C25" s="4">
        <f t="shared" si="0"/>
        <v>1</v>
      </c>
      <c r="D25" s="31">
        <f t="shared" si="1"/>
        <v>1</v>
      </c>
      <c r="E25" s="39"/>
      <c r="F25" s="32"/>
      <c r="G25" s="33">
        <f t="shared" si="2"/>
        <v>0</v>
      </c>
      <c r="H25" s="3"/>
      <c r="I25" s="33"/>
      <c r="J25" s="33">
        <f t="shared" si="3"/>
        <v>0</v>
      </c>
      <c r="K25" s="3"/>
      <c r="L25" s="33"/>
      <c r="M25" s="33">
        <f t="shared" si="4"/>
        <v>0</v>
      </c>
      <c r="N25" s="3"/>
      <c r="O25" s="34"/>
      <c r="P25" s="35">
        <f t="shared" si="5"/>
        <v>0</v>
      </c>
      <c r="Q25" s="35"/>
      <c r="R25" s="34"/>
      <c r="S25" s="35">
        <f t="shared" si="6"/>
        <v>0</v>
      </c>
      <c r="T25" s="3"/>
      <c r="U25" s="34"/>
      <c r="V25" s="35">
        <f t="shared" si="7"/>
        <v>0</v>
      </c>
      <c r="W25" s="3" t="s">
        <v>90</v>
      </c>
      <c r="X25" s="34">
        <v>1</v>
      </c>
      <c r="Y25" s="35">
        <f t="shared" si="8"/>
        <v>1</v>
      </c>
      <c r="Z25" s="3"/>
      <c r="AA25" s="34"/>
      <c r="AB25" s="35">
        <f t="shared" si="9"/>
        <v>0</v>
      </c>
      <c r="AC25" s="3"/>
      <c r="AD25" s="34"/>
      <c r="AE25" s="35">
        <f t="shared" si="10"/>
        <v>0</v>
      </c>
      <c r="AF25" s="3"/>
      <c r="AG25" s="34"/>
      <c r="AH25" s="35">
        <f t="shared" si="11"/>
        <v>0</v>
      </c>
    </row>
    <row r="26" spans="1:34" ht="31.5">
      <c r="A26" s="3" t="s">
        <v>161</v>
      </c>
      <c r="B26" s="4">
        <v>1</v>
      </c>
      <c r="C26" s="4">
        <f t="shared" si="0"/>
        <v>1</v>
      </c>
      <c r="D26" s="31">
        <f t="shared" si="1"/>
        <v>1</v>
      </c>
      <c r="E26" s="39"/>
      <c r="F26" s="32"/>
      <c r="G26" s="33">
        <f t="shared" si="2"/>
        <v>0</v>
      </c>
      <c r="H26" s="3"/>
      <c r="I26" s="33"/>
      <c r="J26" s="33">
        <f t="shared" si="3"/>
        <v>0</v>
      </c>
      <c r="K26" s="3"/>
      <c r="L26" s="33"/>
      <c r="M26" s="33">
        <f t="shared" si="4"/>
        <v>0</v>
      </c>
      <c r="N26" s="3"/>
      <c r="O26" s="34"/>
      <c r="P26" s="35">
        <f t="shared" si="5"/>
        <v>0</v>
      </c>
      <c r="Q26" s="35"/>
      <c r="R26" s="34"/>
      <c r="S26" s="35">
        <f t="shared" si="6"/>
        <v>0</v>
      </c>
      <c r="T26" s="3"/>
      <c r="U26" s="34"/>
      <c r="V26" s="35">
        <f t="shared" si="7"/>
        <v>0</v>
      </c>
      <c r="W26" s="3" t="s">
        <v>88</v>
      </c>
      <c r="X26" s="34">
        <v>1</v>
      </c>
      <c r="Y26" s="35">
        <f t="shared" si="8"/>
        <v>1</v>
      </c>
      <c r="Z26" s="3"/>
      <c r="AA26" s="34"/>
      <c r="AB26" s="35">
        <f t="shared" si="9"/>
        <v>0</v>
      </c>
      <c r="AC26" s="3"/>
      <c r="AD26" s="34"/>
      <c r="AE26" s="35">
        <f t="shared" si="10"/>
        <v>0</v>
      </c>
      <c r="AF26" s="3"/>
      <c r="AG26" s="34"/>
      <c r="AH26" s="35">
        <f t="shared" si="11"/>
        <v>0</v>
      </c>
    </row>
    <row r="27" spans="1:34" ht="31.5">
      <c r="A27" s="3" t="s">
        <v>144</v>
      </c>
      <c r="B27" s="4">
        <v>1</v>
      </c>
      <c r="C27" s="4">
        <f t="shared" si="0"/>
        <v>19</v>
      </c>
      <c r="D27" s="31">
        <f t="shared" si="1"/>
        <v>19</v>
      </c>
      <c r="E27" s="39"/>
      <c r="F27" s="32"/>
      <c r="G27" s="33">
        <f t="shared" si="2"/>
        <v>0</v>
      </c>
      <c r="I27" s="33"/>
      <c r="J27" s="33">
        <f t="shared" si="3"/>
        <v>0</v>
      </c>
      <c r="K27" s="3"/>
      <c r="L27" s="33"/>
      <c r="M27" s="33">
        <f t="shared" si="4"/>
        <v>0</v>
      </c>
      <c r="N27" s="3"/>
      <c r="O27" s="34"/>
      <c r="P27" s="35">
        <f t="shared" si="5"/>
        <v>0</v>
      </c>
      <c r="Q27" s="35" t="s">
        <v>59</v>
      </c>
      <c r="R27" s="34">
        <v>10</v>
      </c>
      <c r="S27" s="35">
        <f t="shared" si="6"/>
        <v>10</v>
      </c>
      <c r="T27" s="3" t="s">
        <v>70</v>
      </c>
      <c r="U27" s="34">
        <v>9</v>
      </c>
      <c r="V27" s="35">
        <f t="shared" si="7"/>
        <v>9</v>
      </c>
      <c r="W27" s="3"/>
      <c r="X27" s="34"/>
      <c r="Y27" s="35">
        <f t="shared" si="8"/>
        <v>0</v>
      </c>
      <c r="Z27" s="3"/>
      <c r="AA27" s="34"/>
      <c r="AB27" s="35">
        <f t="shared" si="9"/>
        <v>0</v>
      </c>
      <c r="AC27" s="3"/>
      <c r="AD27" s="34"/>
      <c r="AE27" s="35">
        <f t="shared" si="10"/>
        <v>0</v>
      </c>
      <c r="AF27" s="3" t="s">
        <v>70</v>
      </c>
      <c r="AG27" s="34">
        <v>0</v>
      </c>
      <c r="AH27" s="35">
        <f t="shared" si="11"/>
        <v>0</v>
      </c>
    </row>
    <row r="28" spans="1:34" ht="31.5">
      <c r="A28" s="3" t="s">
        <v>143</v>
      </c>
      <c r="B28" s="4">
        <v>1</v>
      </c>
      <c r="C28" s="4">
        <f t="shared" si="0"/>
        <v>32</v>
      </c>
      <c r="D28" s="31">
        <f t="shared" si="1"/>
        <v>32</v>
      </c>
      <c r="E28" s="39"/>
      <c r="F28" s="32"/>
      <c r="G28" s="33">
        <f t="shared" si="2"/>
        <v>0</v>
      </c>
      <c r="H28" s="3" t="s">
        <v>23</v>
      </c>
      <c r="I28" s="33">
        <v>20</v>
      </c>
      <c r="J28" s="33">
        <f t="shared" si="3"/>
        <v>20</v>
      </c>
      <c r="K28" s="3"/>
      <c r="L28" s="33"/>
      <c r="M28" s="33">
        <f t="shared" si="4"/>
        <v>0</v>
      </c>
      <c r="N28" s="3"/>
      <c r="O28" s="34"/>
      <c r="P28" s="35">
        <f t="shared" si="5"/>
        <v>0</v>
      </c>
      <c r="Q28" s="35"/>
      <c r="R28" s="34"/>
      <c r="S28" s="35">
        <f t="shared" si="6"/>
        <v>0</v>
      </c>
      <c r="T28" s="3"/>
      <c r="U28" s="34"/>
      <c r="V28" s="35">
        <f t="shared" si="7"/>
        <v>0</v>
      </c>
      <c r="W28" s="3"/>
      <c r="X28" s="34"/>
      <c r="Y28" s="35">
        <f t="shared" si="8"/>
        <v>0</v>
      </c>
      <c r="Z28" s="3"/>
      <c r="AA28" s="34"/>
      <c r="AB28" s="35">
        <f t="shared" si="9"/>
        <v>0</v>
      </c>
      <c r="AC28" s="3"/>
      <c r="AD28" s="34"/>
      <c r="AE28" s="35">
        <f t="shared" si="10"/>
        <v>0</v>
      </c>
      <c r="AF28" s="3" t="s">
        <v>210</v>
      </c>
      <c r="AG28" s="34">
        <v>12</v>
      </c>
      <c r="AH28" s="35">
        <f t="shared" si="11"/>
        <v>12</v>
      </c>
    </row>
    <row r="29" spans="1:34" ht="31.5">
      <c r="A29" s="3" t="s">
        <v>162</v>
      </c>
      <c r="B29" s="4">
        <v>1</v>
      </c>
      <c r="C29" s="4">
        <f t="shared" si="0"/>
        <v>8</v>
      </c>
      <c r="D29" s="31">
        <f t="shared" si="1"/>
        <v>8</v>
      </c>
      <c r="E29" s="39"/>
      <c r="F29" s="32"/>
      <c r="G29" s="33">
        <f t="shared" si="2"/>
        <v>0</v>
      </c>
      <c r="H29" s="3"/>
      <c r="I29" s="33"/>
      <c r="J29" s="33">
        <f t="shared" si="3"/>
        <v>0</v>
      </c>
      <c r="K29" s="3"/>
      <c r="L29" s="33"/>
      <c r="M29" s="33">
        <f t="shared" si="4"/>
        <v>0</v>
      </c>
      <c r="N29" s="3"/>
      <c r="O29" s="34"/>
      <c r="P29" s="35">
        <f t="shared" si="5"/>
        <v>0</v>
      </c>
      <c r="Q29" s="35"/>
      <c r="R29" s="34"/>
      <c r="S29" s="35">
        <f t="shared" si="6"/>
        <v>0</v>
      </c>
      <c r="T29" s="3"/>
      <c r="U29" s="34"/>
      <c r="V29" s="35">
        <f t="shared" si="7"/>
        <v>0</v>
      </c>
      <c r="W29" s="3" t="s">
        <v>82</v>
      </c>
      <c r="X29" s="34">
        <v>4</v>
      </c>
      <c r="Y29" s="35">
        <f t="shared" si="8"/>
        <v>4</v>
      </c>
      <c r="Z29" s="3"/>
      <c r="AA29" s="34"/>
      <c r="AB29" s="35">
        <f t="shared" si="9"/>
        <v>0</v>
      </c>
      <c r="AC29" s="3" t="s">
        <v>82</v>
      </c>
      <c r="AD29" s="34">
        <v>2</v>
      </c>
      <c r="AE29" s="35">
        <f t="shared" si="10"/>
        <v>2</v>
      </c>
      <c r="AF29" s="3" t="s">
        <v>82</v>
      </c>
      <c r="AG29" s="34">
        <v>2</v>
      </c>
      <c r="AH29" s="35">
        <f t="shared" si="11"/>
        <v>2</v>
      </c>
    </row>
    <row r="30" spans="1:34" ht="63">
      <c r="A30" s="3" t="s">
        <v>211</v>
      </c>
      <c r="B30" s="4">
        <v>1</v>
      </c>
      <c r="C30" s="4">
        <f t="shared" si="0"/>
        <v>3</v>
      </c>
      <c r="D30" s="31">
        <f t="shared" si="1"/>
        <v>3</v>
      </c>
      <c r="E30" s="39"/>
      <c r="F30" s="32"/>
      <c r="G30" s="33">
        <f t="shared" si="2"/>
        <v>0</v>
      </c>
      <c r="H30" s="3"/>
      <c r="I30" s="33"/>
      <c r="J30" s="33">
        <f t="shared" si="3"/>
        <v>0</v>
      </c>
      <c r="K30" s="3"/>
      <c r="L30" s="33"/>
      <c r="M30" s="33">
        <f t="shared" si="4"/>
        <v>0</v>
      </c>
      <c r="N30" s="3"/>
      <c r="O30" s="34"/>
      <c r="P30" s="35">
        <f t="shared" si="5"/>
        <v>0</v>
      </c>
      <c r="Q30" s="35"/>
      <c r="R30" s="34"/>
      <c r="S30" s="35">
        <f t="shared" si="6"/>
        <v>0</v>
      </c>
      <c r="T30" s="3"/>
      <c r="U30" s="34"/>
      <c r="V30" s="35">
        <f t="shared" si="7"/>
        <v>0</v>
      </c>
      <c r="W30" s="35" t="s">
        <v>83</v>
      </c>
      <c r="X30" s="34">
        <v>1</v>
      </c>
      <c r="Y30" s="35">
        <f t="shared" si="8"/>
        <v>1</v>
      </c>
      <c r="Z30" s="3"/>
      <c r="AA30" s="34"/>
      <c r="AB30" s="35">
        <f t="shared" si="9"/>
        <v>0</v>
      </c>
      <c r="AC30" s="35" t="s">
        <v>83</v>
      </c>
      <c r="AD30" s="34">
        <v>2</v>
      </c>
      <c r="AE30" s="35">
        <f t="shared" si="10"/>
        <v>2</v>
      </c>
      <c r="AF30" s="3"/>
      <c r="AG30" s="34"/>
      <c r="AH30" s="35">
        <f t="shared" si="11"/>
        <v>0</v>
      </c>
    </row>
    <row r="31" spans="1:34" ht="63">
      <c r="A31" s="3" t="s">
        <v>212</v>
      </c>
      <c r="B31" s="4">
        <v>1</v>
      </c>
      <c r="C31" s="4">
        <f t="shared" si="0"/>
        <v>3</v>
      </c>
      <c r="D31" s="31">
        <f t="shared" si="1"/>
        <v>3</v>
      </c>
      <c r="E31" s="39"/>
      <c r="F31" s="32"/>
      <c r="G31" s="33">
        <f t="shared" si="2"/>
        <v>0</v>
      </c>
      <c r="H31" s="3"/>
      <c r="I31" s="33"/>
      <c r="J31" s="33">
        <f t="shared" si="3"/>
        <v>0</v>
      </c>
      <c r="K31" s="3"/>
      <c r="L31" s="33"/>
      <c r="M31" s="33">
        <f t="shared" si="4"/>
        <v>0</v>
      </c>
      <c r="N31" s="3"/>
      <c r="O31" s="34"/>
      <c r="P31" s="35">
        <f t="shared" si="5"/>
        <v>0</v>
      </c>
      <c r="Q31" s="35"/>
      <c r="R31" s="34"/>
      <c r="S31" s="35">
        <f t="shared" si="6"/>
        <v>0</v>
      </c>
      <c r="T31" s="3"/>
      <c r="U31" s="34"/>
      <c r="V31" s="35">
        <f t="shared" si="7"/>
        <v>0</v>
      </c>
      <c r="W31" s="35" t="s">
        <v>84</v>
      </c>
      <c r="X31" s="34">
        <v>1</v>
      </c>
      <c r="Y31" s="35">
        <f t="shared" si="8"/>
        <v>1</v>
      </c>
      <c r="Z31" s="3"/>
      <c r="AA31" s="34"/>
      <c r="AB31" s="35">
        <f t="shared" si="9"/>
        <v>0</v>
      </c>
      <c r="AC31" s="35" t="s">
        <v>84</v>
      </c>
      <c r="AD31" s="34">
        <v>2</v>
      </c>
      <c r="AE31" s="35">
        <f t="shared" si="10"/>
        <v>2</v>
      </c>
      <c r="AF31" s="3"/>
      <c r="AG31" s="34"/>
      <c r="AH31" s="35">
        <f t="shared" si="11"/>
        <v>0</v>
      </c>
    </row>
    <row r="32" spans="1:34" ht="63">
      <c r="A32" s="3" t="s">
        <v>213</v>
      </c>
      <c r="B32" s="4">
        <v>1</v>
      </c>
      <c r="C32" s="4">
        <f t="shared" si="0"/>
        <v>35</v>
      </c>
      <c r="D32" s="31">
        <f t="shared" si="1"/>
        <v>35</v>
      </c>
      <c r="E32" s="39"/>
      <c r="F32" s="32"/>
      <c r="G32" s="33">
        <f t="shared" si="2"/>
        <v>0</v>
      </c>
      <c r="H32" s="3" t="s">
        <v>16</v>
      </c>
      <c r="I32" s="33">
        <v>2</v>
      </c>
      <c r="J32" s="33">
        <f t="shared" si="3"/>
        <v>2</v>
      </c>
      <c r="K32" s="3"/>
      <c r="L32" s="33"/>
      <c r="M32" s="33">
        <f t="shared" si="4"/>
        <v>0</v>
      </c>
      <c r="N32" s="3"/>
      <c r="O32" s="34"/>
      <c r="P32" s="35">
        <f t="shared" si="5"/>
        <v>0</v>
      </c>
      <c r="Q32" s="35"/>
      <c r="R32" s="34"/>
      <c r="S32" s="35">
        <f t="shared" si="6"/>
        <v>0</v>
      </c>
      <c r="T32" s="3"/>
      <c r="U32" s="34"/>
      <c r="V32" s="35">
        <f t="shared" si="7"/>
        <v>0</v>
      </c>
      <c r="W32" s="3"/>
      <c r="X32" s="34"/>
      <c r="Y32" s="35">
        <f t="shared" si="8"/>
        <v>0</v>
      </c>
      <c r="Z32" s="3" t="s">
        <v>101</v>
      </c>
      <c r="AA32" s="34">
        <v>33</v>
      </c>
      <c r="AB32" s="35">
        <f t="shared" si="9"/>
        <v>33</v>
      </c>
      <c r="AC32" s="3" t="s">
        <v>16</v>
      </c>
      <c r="AD32" s="34">
        <v>0</v>
      </c>
      <c r="AE32" s="35">
        <f t="shared" si="10"/>
        <v>0</v>
      </c>
      <c r="AF32" s="3"/>
      <c r="AG32" s="34">
        <v>0</v>
      </c>
      <c r="AH32" s="35">
        <f t="shared" si="11"/>
        <v>0</v>
      </c>
    </row>
    <row r="33" spans="1:34" ht="78.75">
      <c r="A33" s="3" t="s">
        <v>214</v>
      </c>
      <c r="B33" s="4">
        <v>1</v>
      </c>
      <c r="C33" s="4">
        <f t="shared" si="0"/>
        <v>4</v>
      </c>
      <c r="D33" s="31">
        <f t="shared" si="1"/>
        <v>4</v>
      </c>
      <c r="E33" s="3"/>
      <c r="F33" s="32"/>
      <c r="G33" s="33">
        <f t="shared" si="2"/>
        <v>0</v>
      </c>
      <c r="H33" s="3" t="s">
        <v>15</v>
      </c>
      <c r="I33" s="33">
        <v>2</v>
      </c>
      <c r="J33" s="33">
        <f t="shared" si="3"/>
        <v>2</v>
      </c>
      <c r="K33" s="3"/>
      <c r="L33" s="33"/>
      <c r="M33" s="33">
        <f t="shared" si="4"/>
        <v>0</v>
      </c>
      <c r="N33" s="3"/>
      <c r="O33" s="34"/>
      <c r="P33" s="35">
        <f t="shared" si="5"/>
        <v>0</v>
      </c>
      <c r="Q33" s="35"/>
      <c r="R33" s="34"/>
      <c r="S33" s="35">
        <f t="shared" si="6"/>
        <v>0</v>
      </c>
      <c r="T33" s="3"/>
      <c r="U33" s="34"/>
      <c r="V33" s="35">
        <f t="shared" si="7"/>
        <v>0</v>
      </c>
      <c r="W33" s="3"/>
      <c r="X33" s="34"/>
      <c r="Y33" s="35">
        <f t="shared" si="8"/>
        <v>0</v>
      </c>
      <c r="Z33" s="3"/>
      <c r="AA33" s="34"/>
      <c r="AB33" s="35">
        <f t="shared" si="9"/>
        <v>0</v>
      </c>
      <c r="AC33" s="3" t="s">
        <v>15</v>
      </c>
      <c r="AD33" s="34">
        <v>2</v>
      </c>
      <c r="AE33" s="35">
        <f t="shared" si="10"/>
        <v>2</v>
      </c>
      <c r="AF33" s="3"/>
      <c r="AG33" s="34"/>
      <c r="AH33" s="35">
        <f t="shared" si="11"/>
        <v>0</v>
      </c>
    </row>
    <row r="34" spans="1:34" ht="63">
      <c r="A34" s="3" t="s">
        <v>215</v>
      </c>
      <c r="B34" s="4">
        <v>1</v>
      </c>
      <c r="C34" s="4">
        <f t="shared" si="0"/>
        <v>2</v>
      </c>
      <c r="D34" s="31">
        <f t="shared" si="1"/>
        <v>2</v>
      </c>
      <c r="E34" s="3"/>
      <c r="F34" s="32"/>
      <c r="G34" s="33">
        <f t="shared" si="2"/>
        <v>0</v>
      </c>
      <c r="H34" s="3"/>
      <c r="I34" s="33"/>
      <c r="J34" s="33">
        <f t="shared" si="3"/>
        <v>0</v>
      </c>
      <c r="K34" s="3"/>
      <c r="L34" s="33"/>
      <c r="M34" s="33">
        <f t="shared" si="4"/>
        <v>0</v>
      </c>
      <c r="N34" s="3"/>
      <c r="O34" s="34"/>
      <c r="P34" s="35">
        <f t="shared" si="5"/>
        <v>0</v>
      </c>
      <c r="Q34" s="35"/>
      <c r="R34" s="34"/>
      <c r="S34" s="35">
        <f t="shared" si="6"/>
        <v>0</v>
      </c>
      <c r="T34" s="3"/>
      <c r="U34" s="34"/>
      <c r="V34" s="35">
        <f t="shared" si="7"/>
        <v>0</v>
      </c>
      <c r="W34" s="3"/>
      <c r="X34" s="34"/>
      <c r="Y34" s="35">
        <f t="shared" si="8"/>
        <v>0</v>
      </c>
      <c r="Z34" s="3"/>
      <c r="AA34" s="34"/>
      <c r="AB34" s="35">
        <f t="shared" si="9"/>
        <v>0</v>
      </c>
      <c r="AC34" s="3" t="s">
        <v>123</v>
      </c>
      <c r="AD34" s="34">
        <v>2</v>
      </c>
      <c r="AE34" s="35">
        <f t="shared" si="10"/>
        <v>2</v>
      </c>
      <c r="AF34" s="3"/>
      <c r="AG34" s="34"/>
      <c r="AH34" s="35">
        <f t="shared" si="11"/>
        <v>0</v>
      </c>
    </row>
    <row r="35" spans="1:34" ht="63">
      <c r="A35" s="3" t="s">
        <v>216</v>
      </c>
      <c r="B35" s="4">
        <v>1</v>
      </c>
      <c r="C35" s="4">
        <f t="shared" si="0"/>
        <v>2</v>
      </c>
      <c r="D35" s="31">
        <f t="shared" si="1"/>
        <v>2</v>
      </c>
      <c r="E35" s="3"/>
      <c r="F35" s="32"/>
      <c r="G35" s="33">
        <f t="shared" si="2"/>
        <v>0</v>
      </c>
      <c r="H35" s="3"/>
      <c r="I35" s="33"/>
      <c r="J35" s="33">
        <f t="shared" si="3"/>
        <v>0</v>
      </c>
      <c r="K35" s="3"/>
      <c r="L35" s="33"/>
      <c r="M35" s="33">
        <f t="shared" si="4"/>
        <v>0</v>
      </c>
      <c r="N35" s="3"/>
      <c r="O35" s="34"/>
      <c r="P35" s="35">
        <f t="shared" si="5"/>
        <v>0</v>
      </c>
      <c r="Q35" s="35"/>
      <c r="R35" s="34"/>
      <c r="S35" s="35">
        <f t="shared" si="6"/>
        <v>0</v>
      </c>
      <c r="T35" s="3"/>
      <c r="U35" s="34"/>
      <c r="V35" s="35">
        <f t="shared" si="7"/>
        <v>0</v>
      </c>
      <c r="W35" s="3"/>
      <c r="X35" s="34"/>
      <c r="Y35" s="35">
        <f t="shared" si="8"/>
        <v>0</v>
      </c>
      <c r="Z35" s="3"/>
      <c r="AA35" s="34"/>
      <c r="AB35" s="35">
        <f t="shared" si="9"/>
        <v>0</v>
      </c>
      <c r="AC35" s="3" t="s">
        <v>124</v>
      </c>
      <c r="AD35" s="34">
        <v>2</v>
      </c>
      <c r="AE35" s="35">
        <f t="shared" si="10"/>
        <v>2</v>
      </c>
      <c r="AF35" s="3"/>
      <c r="AG35" s="34"/>
      <c r="AH35" s="35">
        <f t="shared" si="11"/>
        <v>0</v>
      </c>
    </row>
    <row r="36" spans="1:34" ht="63">
      <c r="A36" s="3" t="s">
        <v>217</v>
      </c>
      <c r="B36" s="4">
        <v>1</v>
      </c>
      <c r="C36" s="4">
        <f t="shared" si="0"/>
        <v>2</v>
      </c>
      <c r="D36" s="31">
        <f t="shared" si="1"/>
        <v>2</v>
      </c>
      <c r="E36" s="3"/>
      <c r="F36" s="32"/>
      <c r="G36" s="33">
        <f t="shared" si="2"/>
        <v>0</v>
      </c>
      <c r="H36" s="3"/>
      <c r="I36" s="33"/>
      <c r="J36" s="33">
        <f t="shared" si="3"/>
        <v>0</v>
      </c>
      <c r="K36" s="3"/>
      <c r="L36" s="33"/>
      <c r="M36" s="33">
        <f t="shared" si="4"/>
        <v>0</v>
      </c>
      <c r="N36" s="3"/>
      <c r="O36" s="34"/>
      <c r="P36" s="35">
        <f t="shared" si="5"/>
        <v>0</v>
      </c>
      <c r="Q36" s="35"/>
      <c r="R36" s="34"/>
      <c r="S36" s="35">
        <f t="shared" si="6"/>
        <v>0</v>
      </c>
      <c r="T36" s="3"/>
      <c r="U36" s="34"/>
      <c r="V36" s="35">
        <f t="shared" si="7"/>
        <v>0</v>
      </c>
      <c r="W36" s="3"/>
      <c r="X36" s="34"/>
      <c r="Y36" s="35">
        <f t="shared" si="8"/>
        <v>0</v>
      </c>
      <c r="Z36" s="3"/>
      <c r="AA36" s="34"/>
      <c r="AB36" s="35">
        <f t="shared" si="9"/>
        <v>0</v>
      </c>
      <c r="AC36" s="3" t="s">
        <v>125</v>
      </c>
      <c r="AD36" s="34">
        <v>2</v>
      </c>
      <c r="AE36" s="35">
        <f t="shared" si="10"/>
        <v>2</v>
      </c>
      <c r="AF36" s="3"/>
      <c r="AG36" s="34"/>
      <c r="AH36" s="35">
        <f t="shared" si="11"/>
        <v>0</v>
      </c>
    </row>
    <row r="37" spans="1:34" ht="63">
      <c r="A37" s="3" t="s">
        <v>218</v>
      </c>
      <c r="B37" s="4">
        <v>1</v>
      </c>
      <c r="C37" s="4">
        <f t="shared" si="0"/>
        <v>2</v>
      </c>
      <c r="D37" s="31">
        <f t="shared" si="1"/>
        <v>2</v>
      </c>
      <c r="E37" s="3"/>
      <c r="F37" s="32"/>
      <c r="G37" s="33">
        <f t="shared" si="2"/>
        <v>0</v>
      </c>
      <c r="H37" s="3"/>
      <c r="I37" s="33"/>
      <c r="J37" s="33">
        <f t="shared" si="3"/>
        <v>0</v>
      </c>
      <c r="K37" s="3"/>
      <c r="L37" s="33"/>
      <c r="M37" s="33">
        <f t="shared" si="4"/>
        <v>0</v>
      </c>
      <c r="N37" s="3"/>
      <c r="O37" s="34"/>
      <c r="P37" s="35">
        <f t="shared" si="5"/>
        <v>0</v>
      </c>
      <c r="Q37" s="35"/>
      <c r="R37" s="34"/>
      <c r="S37" s="35">
        <f t="shared" si="6"/>
        <v>0</v>
      </c>
      <c r="T37" s="3"/>
      <c r="U37" s="34"/>
      <c r="V37" s="35">
        <f t="shared" si="7"/>
        <v>0</v>
      </c>
      <c r="W37" s="3"/>
      <c r="X37" s="34"/>
      <c r="Y37" s="35">
        <f t="shared" si="8"/>
        <v>0</v>
      </c>
      <c r="Z37" s="3"/>
      <c r="AA37" s="34"/>
      <c r="AB37" s="35">
        <f t="shared" si="9"/>
        <v>0</v>
      </c>
      <c r="AC37" s="3" t="s">
        <v>126</v>
      </c>
      <c r="AD37" s="34">
        <v>2</v>
      </c>
      <c r="AE37" s="35">
        <f t="shared" si="10"/>
        <v>2</v>
      </c>
      <c r="AF37" s="3"/>
      <c r="AG37" s="34"/>
      <c r="AH37" s="35">
        <f t="shared" si="11"/>
        <v>0</v>
      </c>
    </row>
    <row r="38" spans="1:34" ht="39" customHeight="1">
      <c r="A38" s="3" t="s">
        <v>202</v>
      </c>
      <c r="B38" s="4">
        <v>1</v>
      </c>
      <c r="C38" s="4">
        <f t="shared" si="0"/>
        <v>7</v>
      </c>
      <c r="D38" s="31">
        <f t="shared" si="1"/>
        <v>7</v>
      </c>
      <c r="E38" s="3"/>
      <c r="F38" s="32"/>
      <c r="G38" s="33">
        <f t="shared" si="2"/>
        <v>0</v>
      </c>
      <c r="H38" s="2" t="s">
        <v>17</v>
      </c>
      <c r="I38" s="33">
        <v>2</v>
      </c>
      <c r="J38" s="33">
        <f t="shared" si="3"/>
        <v>2</v>
      </c>
      <c r="K38" s="3"/>
      <c r="L38" s="33"/>
      <c r="M38" s="33">
        <f t="shared" si="4"/>
        <v>0</v>
      </c>
      <c r="N38" s="3"/>
      <c r="O38" s="34"/>
      <c r="P38" s="35">
        <f t="shared" si="5"/>
        <v>0</v>
      </c>
      <c r="Q38" s="35"/>
      <c r="R38" s="34"/>
      <c r="S38" s="35">
        <f t="shared" si="6"/>
        <v>0</v>
      </c>
      <c r="T38" s="3" t="s">
        <v>69</v>
      </c>
      <c r="U38" s="34">
        <v>5</v>
      </c>
      <c r="V38" s="35">
        <f t="shared" si="7"/>
        <v>5</v>
      </c>
      <c r="W38" s="3" t="s">
        <v>85</v>
      </c>
      <c r="X38" s="34"/>
      <c r="Y38" s="35">
        <f t="shared" si="8"/>
        <v>0</v>
      </c>
      <c r="Z38" s="3"/>
      <c r="AA38" s="34"/>
      <c r="AB38" s="35">
        <f t="shared" si="9"/>
        <v>0</v>
      </c>
      <c r="AC38" s="3"/>
      <c r="AD38" s="34">
        <v>0</v>
      </c>
      <c r="AE38" s="35">
        <f t="shared" si="10"/>
        <v>0</v>
      </c>
      <c r="AF38" s="3"/>
      <c r="AG38" s="34"/>
      <c r="AH38" s="35">
        <f t="shared" si="11"/>
        <v>0</v>
      </c>
    </row>
    <row r="39" spans="1:34" ht="31.5">
      <c r="A39" s="3" t="s">
        <v>163</v>
      </c>
      <c r="B39" s="4">
        <v>1</v>
      </c>
      <c r="C39" s="4">
        <f t="shared" si="0"/>
        <v>4</v>
      </c>
      <c r="D39" s="31">
        <f t="shared" si="1"/>
        <v>4</v>
      </c>
      <c r="E39" s="3"/>
      <c r="F39" s="32"/>
      <c r="G39" s="33">
        <f t="shared" si="2"/>
        <v>0</v>
      </c>
      <c r="H39" s="3" t="s">
        <v>18</v>
      </c>
      <c r="I39" s="33">
        <v>2</v>
      </c>
      <c r="J39" s="33">
        <f t="shared" si="3"/>
        <v>2</v>
      </c>
      <c r="K39" s="3"/>
      <c r="L39" s="33"/>
      <c r="M39" s="33">
        <f t="shared" si="4"/>
        <v>0</v>
      </c>
      <c r="N39" s="3"/>
      <c r="O39" s="34"/>
      <c r="P39" s="35">
        <f t="shared" si="5"/>
        <v>0</v>
      </c>
      <c r="Q39" s="35"/>
      <c r="R39" s="34"/>
      <c r="S39" s="35">
        <f t="shared" si="6"/>
        <v>0</v>
      </c>
      <c r="T39" s="3"/>
      <c r="U39" s="34"/>
      <c r="V39" s="35">
        <f t="shared" si="7"/>
        <v>0</v>
      </c>
      <c r="W39" s="3"/>
      <c r="X39" s="34"/>
      <c r="Y39" s="35">
        <f t="shared" si="8"/>
        <v>0</v>
      </c>
      <c r="Z39" s="3"/>
      <c r="AA39" s="34"/>
      <c r="AB39" s="35">
        <f t="shared" si="9"/>
        <v>0</v>
      </c>
      <c r="AC39" s="3" t="s">
        <v>18</v>
      </c>
      <c r="AD39" s="34">
        <v>2</v>
      </c>
      <c r="AE39" s="35">
        <f t="shared" si="10"/>
        <v>2</v>
      </c>
      <c r="AF39" s="3"/>
      <c r="AG39" s="34"/>
      <c r="AH39" s="35">
        <f t="shared" si="11"/>
        <v>0</v>
      </c>
    </row>
    <row r="40" spans="1:34" ht="47.25">
      <c r="A40" s="3" t="s">
        <v>164</v>
      </c>
      <c r="B40" s="4">
        <v>1</v>
      </c>
      <c r="C40" s="4">
        <f t="shared" si="0"/>
        <v>5</v>
      </c>
      <c r="D40" s="31">
        <f t="shared" si="1"/>
        <v>5</v>
      </c>
      <c r="E40" s="3"/>
      <c r="F40" s="32"/>
      <c r="G40" s="33">
        <f t="shared" si="2"/>
        <v>0</v>
      </c>
      <c r="H40" s="3"/>
      <c r="I40" s="33"/>
      <c r="J40" s="33">
        <f t="shared" si="3"/>
        <v>0</v>
      </c>
      <c r="K40" s="3"/>
      <c r="L40" s="33"/>
      <c r="M40" s="33">
        <f t="shared" si="4"/>
        <v>0</v>
      </c>
      <c r="N40" s="3"/>
      <c r="O40" s="34"/>
      <c r="P40" s="35">
        <f t="shared" si="5"/>
        <v>0</v>
      </c>
      <c r="Q40" s="35"/>
      <c r="R40" s="34"/>
      <c r="S40" s="35">
        <f t="shared" si="6"/>
        <v>0</v>
      </c>
      <c r="T40" s="3"/>
      <c r="U40" s="34"/>
      <c r="V40" s="35">
        <f t="shared" si="7"/>
        <v>0</v>
      </c>
      <c r="W40" s="3" t="s">
        <v>86</v>
      </c>
      <c r="X40" s="34">
        <v>3</v>
      </c>
      <c r="Y40" s="35">
        <f t="shared" si="8"/>
        <v>3</v>
      </c>
      <c r="Z40" s="3"/>
      <c r="AA40" s="34"/>
      <c r="AB40" s="35">
        <f t="shared" si="9"/>
        <v>0</v>
      </c>
      <c r="AC40" s="3" t="s">
        <v>126</v>
      </c>
      <c r="AD40" s="34">
        <v>2</v>
      </c>
      <c r="AE40" s="35">
        <f t="shared" si="10"/>
        <v>2</v>
      </c>
      <c r="AF40" s="3"/>
      <c r="AG40" s="34"/>
      <c r="AH40" s="35">
        <f t="shared" si="11"/>
        <v>0</v>
      </c>
    </row>
    <row r="41" spans="1:34">
      <c r="A41" s="3" t="s">
        <v>19</v>
      </c>
      <c r="B41" s="4">
        <v>1</v>
      </c>
      <c r="C41" s="4">
        <f t="shared" si="0"/>
        <v>3</v>
      </c>
      <c r="D41" s="31">
        <f t="shared" si="1"/>
        <v>3</v>
      </c>
      <c r="E41" s="3"/>
      <c r="F41" s="32"/>
      <c r="G41" s="33">
        <f t="shared" si="2"/>
        <v>0</v>
      </c>
      <c r="H41" s="3" t="s">
        <v>19</v>
      </c>
      <c r="I41" s="33">
        <v>3</v>
      </c>
      <c r="J41" s="33">
        <f t="shared" si="3"/>
        <v>3</v>
      </c>
      <c r="K41" s="3"/>
      <c r="L41" s="33"/>
      <c r="M41" s="33">
        <f t="shared" si="4"/>
        <v>0</v>
      </c>
      <c r="N41" s="3"/>
      <c r="O41" s="34"/>
      <c r="P41" s="35">
        <f t="shared" si="5"/>
        <v>0</v>
      </c>
      <c r="Q41" s="35"/>
      <c r="R41" s="34"/>
      <c r="S41" s="35">
        <f t="shared" si="6"/>
        <v>0</v>
      </c>
      <c r="T41" s="3"/>
      <c r="U41" s="34"/>
      <c r="V41" s="35">
        <f t="shared" si="7"/>
        <v>0</v>
      </c>
      <c r="W41" s="3"/>
      <c r="X41" s="34"/>
      <c r="Y41" s="35">
        <f t="shared" si="8"/>
        <v>0</v>
      </c>
      <c r="Z41" s="3"/>
      <c r="AA41" s="34"/>
      <c r="AB41" s="35">
        <f t="shared" si="9"/>
        <v>0</v>
      </c>
      <c r="AC41" s="3"/>
      <c r="AD41" s="34"/>
      <c r="AE41" s="35">
        <f t="shared" si="10"/>
        <v>0</v>
      </c>
      <c r="AF41" s="3"/>
      <c r="AG41" s="34"/>
      <c r="AH41" s="35">
        <f t="shared" si="11"/>
        <v>0</v>
      </c>
    </row>
    <row r="42" spans="1:34">
      <c r="A42" s="3" t="s">
        <v>165</v>
      </c>
      <c r="B42" s="4">
        <v>1</v>
      </c>
      <c r="C42" s="4">
        <f t="shared" si="0"/>
        <v>6</v>
      </c>
      <c r="D42" s="31">
        <f t="shared" si="1"/>
        <v>6</v>
      </c>
      <c r="E42" s="3"/>
      <c r="F42" s="32"/>
      <c r="G42" s="33">
        <f t="shared" si="2"/>
        <v>0</v>
      </c>
      <c r="H42" s="2" t="s">
        <v>20</v>
      </c>
      <c r="I42" s="33">
        <v>1</v>
      </c>
      <c r="J42" s="33">
        <f t="shared" si="3"/>
        <v>1</v>
      </c>
      <c r="K42" s="3"/>
      <c r="L42" s="33"/>
      <c r="M42" s="33">
        <f t="shared" si="4"/>
        <v>0</v>
      </c>
      <c r="N42" s="3"/>
      <c r="O42" s="34"/>
      <c r="P42" s="35">
        <f t="shared" si="5"/>
        <v>0</v>
      </c>
      <c r="Q42" s="35"/>
      <c r="R42" s="34"/>
      <c r="S42" s="35">
        <f t="shared" si="6"/>
        <v>0</v>
      </c>
      <c r="T42" s="3"/>
      <c r="U42" s="34"/>
      <c r="V42" s="35">
        <f t="shared" si="7"/>
        <v>0</v>
      </c>
      <c r="W42" s="3"/>
      <c r="X42" s="34"/>
      <c r="Y42" s="35">
        <f t="shared" si="8"/>
        <v>0</v>
      </c>
      <c r="Z42" s="3"/>
      <c r="AA42" s="34"/>
      <c r="AB42" s="35">
        <f t="shared" si="9"/>
        <v>0</v>
      </c>
      <c r="AC42" s="3" t="s">
        <v>121</v>
      </c>
      <c r="AD42" s="34">
        <v>5</v>
      </c>
      <c r="AE42" s="35">
        <f t="shared" si="10"/>
        <v>5</v>
      </c>
      <c r="AF42" s="3"/>
      <c r="AG42" s="34"/>
      <c r="AH42" s="35">
        <f t="shared" si="11"/>
        <v>0</v>
      </c>
    </row>
    <row r="43" spans="1:34" ht="31.5">
      <c r="A43" s="3" t="s">
        <v>166</v>
      </c>
      <c r="B43" s="4">
        <v>1</v>
      </c>
      <c r="C43" s="4">
        <f t="shared" si="0"/>
        <v>2</v>
      </c>
      <c r="D43" s="31">
        <f t="shared" si="1"/>
        <v>2</v>
      </c>
      <c r="E43" s="3"/>
      <c r="F43" s="32"/>
      <c r="G43" s="33">
        <f t="shared" si="2"/>
        <v>0</v>
      </c>
      <c r="H43" s="3" t="s">
        <v>21</v>
      </c>
      <c r="I43" s="33">
        <v>2</v>
      </c>
      <c r="J43" s="33">
        <f t="shared" si="3"/>
        <v>2</v>
      </c>
      <c r="K43" s="3"/>
      <c r="L43" s="33"/>
      <c r="M43" s="33">
        <f t="shared" si="4"/>
        <v>0</v>
      </c>
      <c r="N43" s="3"/>
      <c r="O43" s="34"/>
      <c r="P43" s="35">
        <f t="shared" si="5"/>
        <v>0</v>
      </c>
      <c r="Q43" s="35"/>
      <c r="R43" s="34"/>
      <c r="S43" s="35">
        <f t="shared" si="6"/>
        <v>0</v>
      </c>
      <c r="T43" s="3"/>
      <c r="U43" s="34"/>
      <c r="V43" s="35">
        <f t="shared" si="7"/>
        <v>0</v>
      </c>
      <c r="W43" s="3"/>
      <c r="X43" s="34"/>
      <c r="Y43" s="35">
        <f t="shared" si="8"/>
        <v>0</v>
      </c>
      <c r="Z43" s="3"/>
      <c r="AA43" s="34"/>
      <c r="AB43" s="35">
        <f t="shared" si="9"/>
        <v>0</v>
      </c>
      <c r="AC43" s="3"/>
      <c r="AD43" s="34"/>
      <c r="AE43" s="35">
        <f t="shared" si="10"/>
        <v>0</v>
      </c>
      <c r="AF43" s="3"/>
      <c r="AG43" s="34"/>
      <c r="AH43" s="35">
        <f t="shared" si="11"/>
        <v>0</v>
      </c>
    </row>
    <row r="44" spans="1:34" ht="31.5">
      <c r="A44" s="3" t="s">
        <v>167</v>
      </c>
      <c r="B44" s="4">
        <v>1</v>
      </c>
      <c r="C44" s="4">
        <f t="shared" si="0"/>
        <v>1</v>
      </c>
      <c r="D44" s="31">
        <f t="shared" si="1"/>
        <v>1</v>
      </c>
      <c r="E44" s="3"/>
      <c r="F44" s="32"/>
      <c r="G44" s="33">
        <f t="shared" si="2"/>
        <v>0</v>
      </c>
      <c r="H44" s="3"/>
      <c r="I44" s="33"/>
      <c r="J44" s="33">
        <f t="shared" si="3"/>
        <v>0</v>
      </c>
      <c r="K44" s="3"/>
      <c r="L44" s="33"/>
      <c r="M44" s="33">
        <f t="shared" si="4"/>
        <v>0</v>
      </c>
      <c r="N44" s="3"/>
      <c r="O44" s="34"/>
      <c r="P44" s="35">
        <f t="shared" si="5"/>
        <v>0</v>
      </c>
      <c r="Q44" s="35"/>
      <c r="R44" s="34"/>
      <c r="S44" s="35">
        <f t="shared" si="6"/>
        <v>0</v>
      </c>
      <c r="T44" s="3" t="s">
        <v>71</v>
      </c>
      <c r="U44" s="34">
        <v>1</v>
      </c>
      <c r="V44" s="35">
        <f t="shared" si="7"/>
        <v>1</v>
      </c>
      <c r="W44" s="3"/>
      <c r="X44" s="34"/>
      <c r="Y44" s="35">
        <f t="shared" si="8"/>
        <v>0</v>
      </c>
      <c r="Z44" s="3"/>
      <c r="AA44" s="34"/>
      <c r="AB44" s="35">
        <f t="shared" si="9"/>
        <v>0</v>
      </c>
      <c r="AC44" s="3"/>
      <c r="AD44" s="34"/>
      <c r="AE44" s="35">
        <f t="shared" si="10"/>
        <v>0</v>
      </c>
      <c r="AF44" s="3" t="s">
        <v>133</v>
      </c>
      <c r="AG44" s="34">
        <v>0</v>
      </c>
      <c r="AH44" s="35">
        <f t="shared" si="11"/>
        <v>0</v>
      </c>
    </row>
    <row r="45" spans="1:34" ht="31.5">
      <c r="A45" s="3" t="s">
        <v>168</v>
      </c>
      <c r="B45" s="4">
        <v>1</v>
      </c>
      <c r="C45" s="4">
        <f t="shared" si="0"/>
        <v>30</v>
      </c>
      <c r="D45" s="31">
        <f t="shared" si="1"/>
        <v>30</v>
      </c>
      <c r="E45" s="3"/>
      <c r="F45" s="32"/>
      <c r="G45" s="33">
        <f t="shared" si="2"/>
        <v>0</v>
      </c>
      <c r="H45" s="3" t="s">
        <v>22</v>
      </c>
      <c r="I45" s="33">
        <v>30</v>
      </c>
      <c r="J45" s="33">
        <f t="shared" si="3"/>
        <v>30</v>
      </c>
      <c r="K45" s="3"/>
      <c r="L45" s="33"/>
      <c r="M45" s="33">
        <f t="shared" si="4"/>
        <v>0</v>
      </c>
      <c r="N45" s="3"/>
      <c r="O45" s="34"/>
      <c r="P45" s="35">
        <f t="shared" si="5"/>
        <v>0</v>
      </c>
      <c r="Q45" s="35"/>
      <c r="R45" s="34"/>
      <c r="S45" s="35">
        <f t="shared" si="6"/>
        <v>0</v>
      </c>
      <c r="T45" s="3"/>
      <c r="U45" s="34"/>
      <c r="V45" s="35">
        <f t="shared" si="7"/>
        <v>0</v>
      </c>
      <c r="W45" s="3"/>
      <c r="X45" s="34"/>
      <c r="Y45" s="35">
        <f t="shared" si="8"/>
        <v>0</v>
      </c>
      <c r="Z45" s="3"/>
      <c r="AA45" s="34"/>
      <c r="AB45" s="35">
        <f t="shared" si="9"/>
        <v>0</v>
      </c>
      <c r="AC45" s="3"/>
      <c r="AD45" s="34"/>
      <c r="AE45" s="35">
        <f t="shared" si="10"/>
        <v>0</v>
      </c>
      <c r="AF45" s="3"/>
      <c r="AG45" s="34"/>
      <c r="AH45" s="35">
        <f t="shared" si="11"/>
        <v>0</v>
      </c>
    </row>
    <row r="46" spans="1:34" ht="31.5">
      <c r="A46" s="3" t="s">
        <v>169</v>
      </c>
      <c r="B46" s="4">
        <v>1</v>
      </c>
      <c r="C46" s="4">
        <f t="shared" si="0"/>
        <v>20</v>
      </c>
      <c r="D46" s="31">
        <f t="shared" si="1"/>
        <v>20</v>
      </c>
      <c r="E46" s="3"/>
      <c r="F46" s="32"/>
      <c r="G46" s="33">
        <f t="shared" si="2"/>
        <v>0</v>
      </c>
      <c r="H46" s="3"/>
      <c r="I46" s="33"/>
      <c r="J46" s="33">
        <f t="shared" si="3"/>
        <v>0</v>
      </c>
      <c r="K46" s="3"/>
      <c r="L46" s="33"/>
      <c r="M46" s="33">
        <f t="shared" si="4"/>
        <v>0</v>
      </c>
      <c r="N46" s="3"/>
      <c r="O46" s="34"/>
      <c r="P46" s="35">
        <f t="shared" si="5"/>
        <v>0</v>
      </c>
      <c r="Q46" s="35"/>
      <c r="R46" s="34"/>
      <c r="S46" s="35">
        <f t="shared" si="6"/>
        <v>0</v>
      </c>
      <c r="T46" s="3"/>
      <c r="U46" s="34"/>
      <c r="V46" s="35">
        <f t="shared" si="7"/>
        <v>0</v>
      </c>
      <c r="W46" s="3" t="s">
        <v>79</v>
      </c>
      <c r="X46" s="34">
        <v>3</v>
      </c>
      <c r="Y46" s="35">
        <f t="shared" si="8"/>
        <v>3</v>
      </c>
      <c r="Z46" s="3" t="s">
        <v>79</v>
      </c>
      <c r="AA46" s="34">
        <v>12</v>
      </c>
      <c r="AB46" s="35">
        <f t="shared" si="9"/>
        <v>12</v>
      </c>
      <c r="AC46" s="3" t="s">
        <v>79</v>
      </c>
      <c r="AD46" s="34">
        <v>5</v>
      </c>
      <c r="AE46" s="35">
        <f t="shared" si="10"/>
        <v>5</v>
      </c>
      <c r="AF46" s="3" t="s">
        <v>79</v>
      </c>
      <c r="AG46" s="34">
        <v>0</v>
      </c>
      <c r="AH46" s="35">
        <f t="shared" si="11"/>
        <v>0</v>
      </c>
    </row>
    <row r="47" spans="1:34" ht="31.5">
      <c r="A47" s="3" t="s">
        <v>171</v>
      </c>
      <c r="B47" s="4">
        <v>1</v>
      </c>
      <c r="C47" s="4">
        <f t="shared" si="0"/>
        <v>15</v>
      </c>
      <c r="D47" s="31">
        <f t="shared" si="1"/>
        <v>15</v>
      </c>
      <c r="E47" s="3"/>
      <c r="F47" s="32"/>
      <c r="G47" s="33">
        <f t="shared" si="2"/>
        <v>0</v>
      </c>
      <c r="H47" s="2" t="s">
        <v>24</v>
      </c>
      <c r="I47" s="33">
        <v>5</v>
      </c>
      <c r="J47" s="33">
        <f t="shared" si="3"/>
        <v>5</v>
      </c>
      <c r="K47" s="3"/>
      <c r="L47" s="33"/>
      <c r="M47" s="33">
        <f t="shared" si="4"/>
        <v>0</v>
      </c>
      <c r="N47" s="3"/>
      <c r="O47" s="34"/>
      <c r="P47" s="35">
        <f t="shared" si="5"/>
        <v>0</v>
      </c>
      <c r="Q47" s="2" t="s">
        <v>24</v>
      </c>
      <c r="R47" s="33">
        <v>10</v>
      </c>
      <c r="S47" s="35">
        <f t="shared" si="6"/>
        <v>10</v>
      </c>
      <c r="T47" s="3"/>
      <c r="U47" s="34"/>
      <c r="V47" s="35">
        <f t="shared" si="7"/>
        <v>0</v>
      </c>
      <c r="Y47" s="35">
        <f t="shared" si="8"/>
        <v>0</v>
      </c>
      <c r="AB47" s="35">
        <f t="shared" si="9"/>
        <v>0</v>
      </c>
      <c r="AC47" s="40"/>
      <c r="AD47" s="42"/>
      <c r="AE47" s="35">
        <f t="shared" si="10"/>
        <v>0</v>
      </c>
      <c r="AF47" s="40"/>
      <c r="AG47" s="42"/>
      <c r="AH47" s="35">
        <f t="shared" si="11"/>
        <v>0</v>
      </c>
    </row>
    <row r="48" spans="1:34" ht="31.5">
      <c r="A48" s="3" t="s">
        <v>172</v>
      </c>
      <c r="B48" s="4">
        <v>1</v>
      </c>
      <c r="C48" s="4">
        <f t="shared" si="0"/>
        <v>15</v>
      </c>
      <c r="D48" s="31">
        <f t="shared" si="1"/>
        <v>15</v>
      </c>
      <c r="E48" s="3"/>
      <c r="F48" s="32"/>
      <c r="G48" s="33">
        <f t="shared" si="2"/>
        <v>0</v>
      </c>
      <c r="H48" s="2" t="s">
        <v>25</v>
      </c>
      <c r="I48" s="33">
        <v>5</v>
      </c>
      <c r="J48" s="33">
        <f t="shared" si="3"/>
        <v>5</v>
      </c>
      <c r="K48" s="3"/>
      <c r="L48" s="33"/>
      <c r="M48" s="33">
        <f t="shared" si="4"/>
        <v>0</v>
      </c>
      <c r="N48" s="3"/>
      <c r="O48" s="34"/>
      <c r="P48" s="35">
        <f t="shared" si="5"/>
        <v>0</v>
      </c>
      <c r="Q48" s="2" t="s">
        <v>25</v>
      </c>
      <c r="R48" s="33">
        <v>10</v>
      </c>
      <c r="S48" s="35">
        <f t="shared" si="6"/>
        <v>10</v>
      </c>
      <c r="T48" s="3"/>
      <c r="U48" s="34"/>
      <c r="V48" s="35">
        <f t="shared" si="7"/>
        <v>0</v>
      </c>
      <c r="W48" s="3"/>
      <c r="X48" s="34"/>
      <c r="Y48" s="35">
        <f t="shared" si="8"/>
        <v>0</v>
      </c>
      <c r="Z48" s="3"/>
      <c r="AA48" s="34"/>
      <c r="AB48" s="35">
        <f t="shared" si="9"/>
        <v>0</v>
      </c>
      <c r="AC48" s="3"/>
      <c r="AD48" s="34"/>
      <c r="AE48" s="35">
        <f t="shared" si="10"/>
        <v>0</v>
      </c>
      <c r="AF48" s="3"/>
      <c r="AG48" s="34"/>
      <c r="AH48" s="35">
        <f t="shared" si="11"/>
        <v>0</v>
      </c>
    </row>
    <row r="49" spans="1:34">
      <c r="A49" s="3" t="s">
        <v>141</v>
      </c>
      <c r="B49" s="4">
        <v>1</v>
      </c>
      <c r="C49" s="4">
        <f t="shared" si="0"/>
        <v>15</v>
      </c>
      <c r="D49" s="31">
        <f t="shared" si="1"/>
        <v>15</v>
      </c>
      <c r="E49" s="3"/>
      <c r="F49" s="32"/>
      <c r="G49" s="33">
        <f t="shared" si="2"/>
        <v>0</v>
      </c>
      <c r="H49" s="2" t="s">
        <v>26</v>
      </c>
      <c r="I49" s="33">
        <v>5</v>
      </c>
      <c r="J49" s="33">
        <f t="shared" si="3"/>
        <v>5</v>
      </c>
      <c r="K49" s="3"/>
      <c r="L49" s="33"/>
      <c r="M49" s="33">
        <f t="shared" si="4"/>
        <v>0</v>
      </c>
      <c r="N49" s="3"/>
      <c r="O49" s="34"/>
      <c r="P49" s="35">
        <f t="shared" si="5"/>
        <v>0</v>
      </c>
      <c r="Q49" s="2" t="s">
        <v>26</v>
      </c>
      <c r="R49" s="33">
        <v>10</v>
      </c>
      <c r="S49" s="35">
        <f t="shared" si="6"/>
        <v>10</v>
      </c>
      <c r="T49" s="3"/>
      <c r="U49" s="34"/>
      <c r="V49" s="35">
        <f t="shared" si="7"/>
        <v>0</v>
      </c>
      <c r="W49" s="3"/>
      <c r="X49" s="34"/>
      <c r="Y49" s="35">
        <f t="shared" si="8"/>
        <v>0</v>
      </c>
      <c r="Z49" s="3"/>
      <c r="AA49" s="34"/>
      <c r="AB49" s="35">
        <f t="shared" si="9"/>
        <v>0</v>
      </c>
      <c r="AC49" s="3"/>
      <c r="AD49" s="34"/>
      <c r="AE49" s="35">
        <f t="shared" si="10"/>
        <v>0</v>
      </c>
      <c r="AF49" s="3"/>
      <c r="AG49" s="34"/>
      <c r="AH49" s="35">
        <f t="shared" si="11"/>
        <v>0</v>
      </c>
    </row>
    <row r="50" spans="1:34">
      <c r="A50" s="3" t="s">
        <v>170</v>
      </c>
      <c r="B50" s="4">
        <v>1</v>
      </c>
      <c r="C50" s="4">
        <f t="shared" si="0"/>
        <v>15</v>
      </c>
      <c r="D50" s="31">
        <f t="shared" si="1"/>
        <v>15</v>
      </c>
      <c r="E50" s="3"/>
      <c r="F50" s="32"/>
      <c r="G50" s="33">
        <f t="shared" si="2"/>
        <v>0</v>
      </c>
      <c r="H50" s="37" t="s">
        <v>27</v>
      </c>
      <c r="I50" s="33">
        <v>5</v>
      </c>
      <c r="J50" s="33">
        <f t="shared" si="3"/>
        <v>5</v>
      </c>
      <c r="K50" s="3"/>
      <c r="L50" s="33"/>
      <c r="M50" s="33">
        <f t="shared" si="4"/>
        <v>0</v>
      </c>
      <c r="N50" s="3"/>
      <c r="O50" s="34"/>
      <c r="P50" s="35">
        <f t="shared" si="5"/>
        <v>0</v>
      </c>
      <c r="Q50" s="37" t="s">
        <v>27</v>
      </c>
      <c r="R50" s="33">
        <v>10</v>
      </c>
      <c r="S50" s="35">
        <f t="shared" si="6"/>
        <v>10</v>
      </c>
      <c r="T50" s="3"/>
      <c r="U50" s="34"/>
      <c r="V50" s="35">
        <f t="shared" si="7"/>
        <v>0</v>
      </c>
      <c r="W50" s="3"/>
      <c r="X50" s="34"/>
      <c r="Y50" s="35">
        <f t="shared" si="8"/>
        <v>0</v>
      </c>
      <c r="Z50" s="3"/>
      <c r="AA50" s="34"/>
      <c r="AB50" s="35">
        <f t="shared" si="9"/>
        <v>0</v>
      </c>
      <c r="AC50" s="3"/>
      <c r="AD50" s="34"/>
      <c r="AE50" s="35">
        <f t="shared" si="10"/>
        <v>0</v>
      </c>
      <c r="AF50" s="3"/>
      <c r="AG50" s="34"/>
      <c r="AH50" s="35">
        <f t="shared" si="11"/>
        <v>0</v>
      </c>
    </row>
    <row r="51" spans="1:34">
      <c r="A51" s="3" t="s">
        <v>173</v>
      </c>
      <c r="B51" s="4">
        <v>1</v>
      </c>
      <c r="C51" s="4">
        <f t="shared" si="0"/>
        <v>15</v>
      </c>
      <c r="D51" s="31">
        <f t="shared" si="1"/>
        <v>15</v>
      </c>
      <c r="E51" s="3"/>
      <c r="F51" s="32"/>
      <c r="G51" s="33">
        <f t="shared" si="2"/>
        <v>0</v>
      </c>
      <c r="H51" s="37" t="s">
        <v>28</v>
      </c>
      <c r="I51" s="33">
        <v>5</v>
      </c>
      <c r="J51" s="33">
        <f t="shared" si="3"/>
        <v>5</v>
      </c>
      <c r="K51" s="3"/>
      <c r="L51" s="33"/>
      <c r="M51" s="33">
        <f t="shared" si="4"/>
        <v>0</v>
      </c>
      <c r="N51" s="3"/>
      <c r="O51" s="34"/>
      <c r="P51" s="35">
        <f t="shared" si="5"/>
        <v>0</v>
      </c>
      <c r="Q51" s="37" t="s">
        <v>28</v>
      </c>
      <c r="R51" s="33">
        <v>10</v>
      </c>
      <c r="S51" s="35">
        <f t="shared" si="6"/>
        <v>10</v>
      </c>
      <c r="T51" s="3"/>
      <c r="U51" s="34"/>
      <c r="V51" s="35">
        <f t="shared" si="7"/>
        <v>0</v>
      </c>
      <c r="W51" s="3"/>
      <c r="X51" s="34"/>
      <c r="Y51" s="35">
        <f t="shared" si="8"/>
        <v>0</v>
      </c>
      <c r="Z51" s="3"/>
      <c r="AA51" s="34"/>
      <c r="AB51" s="35">
        <f t="shared" si="9"/>
        <v>0</v>
      </c>
      <c r="AC51" s="3"/>
      <c r="AD51" s="34"/>
      <c r="AE51" s="35">
        <f t="shared" si="10"/>
        <v>0</v>
      </c>
      <c r="AF51" s="3"/>
      <c r="AG51" s="34"/>
      <c r="AH51" s="35">
        <f t="shared" si="11"/>
        <v>0</v>
      </c>
    </row>
    <row r="52" spans="1:34" ht="31.5">
      <c r="A52" s="3" t="s">
        <v>174</v>
      </c>
      <c r="B52" s="4">
        <v>1</v>
      </c>
      <c r="C52" s="4">
        <f t="shared" si="0"/>
        <v>13</v>
      </c>
      <c r="D52" s="31">
        <f t="shared" si="1"/>
        <v>13</v>
      </c>
      <c r="E52" s="3"/>
      <c r="F52" s="32"/>
      <c r="G52" s="33">
        <f t="shared" si="2"/>
        <v>0</v>
      </c>
      <c r="H52" s="37" t="s">
        <v>29</v>
      </c>
      <c r="I52" s="33">
        <v>10</v>
      </c>
      <c r="J52" s="33">
        <f t="shared" si="3"/>
        <v>10</v>
      </c>
      <c r="K52" s="3"/>
      <c r="L52" s="33"/>
      <c r="M52" s="33">
        <f t="shared" si="4"/>
        <v>0</v>
      </c>
      <c r="N52" s="3"/>
      <c r="O52" s="34"/>
      <c r="P52" s="35">
        <f t="shared" si="5"/>
        <v>0</v>
      </c>
      <c r="Q52" s="35"/>
      <c r="R52" s="34"/>
      <c r="S52" s="35">
        <f t="shared" si="6"/>
        <v>0</v>
      </c>
      <c r="T52" s="3"/>
      <c r="U52" s="34"/>
      <c r="V52" s="35">
        <f t="shared" si="7"/>
        <v>0</v>
      </c>
      <c r="W52" s="3" t="s">
        <v>80</v>
      </c>
      <c r="X52" s="34">
        <v>3</v>
      </c>
      <c r="Y52" s="35">
        <f t="shared" si="8"/>
        <v>3</v>
      </c>
      <c r="Z52" s="3"/>
      <c r="AA52" s="34"/>
      <c r="AB52" s="35">
        <f t="shared" si="9"/>
        <v>0</v>
      </c>
      <c r="AC52" s="3"/>
      <c r="AD52" s="34"/>
      <c r="AE52" s="35">
        <f t="shared" si="10"/>
        <v>0</v>
      </c>
      <c r="AF52" s="3"/>
      <c r="AG52" s="34"/>
      <c r="AH52" s="35">
        <f t="shared" si="11"/>
        <v>0</v>
      </c>
    </row>
    <row r="53" spans="1:34" ht="31.5">
      <c r="A53" s="3" t="s">
        <v>175</v>
      </c>
      <c r="B53" s="4">
        <v>1</v>
      </c>
      <c r="C53" s="4">
        <f t="shared" si="0"/>
        <v>5</v>
      </c>
      <c r="D53" s="31">
        <f t="shared" si="1"/>
        <v>5</v>
      </c>
      <c r="E53" s="3"/>
      <c r="F53" s="32"/>
      <c r="G53" s="33">
        <f t="shared" si="2"/>
        <v>0</v>
      </c>
      <c r="H53" s="37"/>
      <c r="I53" s="33"/>
      <c r="J53" s="33">
        <f t="shared" si="3"/>
        <v>0</v>
      </c>
      <c r="K53" s="3"/>
      <c r="L53" s="33"/>
      <c r="M53" s="33">
        <f t="shared" si="4"/>
        <v>0</v>
      </c>
      <c r="N53" s="3" t="s">
        <v>56</v>
      </c>
      <c r="O53" s="34">
        <v>5</v>
      </c>
      <c r="P53" s="35">
        <f t="shared" si="5"/>
        <v>5</v>
      </c>
      <c r="Q53" s="35"/>
      <c r="R53" s="34"/>
      <c r="S53" s="35">
        <f t="shared" si="6"/>
        <v>0</v>
      </c>
      <c r="T53" s="3"/>
      <c r="U53" s="34"/>
      <c r="V53" s="35">
        <f t="shared" si="7"/>
        <v>0</v>
      </c>
      <c r="W53" s="3"/>
      <c r="X53" s="34"/>
      <c r="Y53" s="35">
        <f t="shared" si="8"/>
        <v>0</v>
      </c>
      <c r="Z53" s="3"/>
      <c r="AA53" s="34"/>
      <c r="AB53" s="35">
        <f t="shared" si="9"/>
        <v>0</v>
      </c>
      <c r="AC53" s="3"/>
      <c r="AD53" s="34"/>
      <c r="AE53" s="35">
        <f t="shared" si="10"/>
        <v>0</v>
      </c>
      <c r="AF53" s="3"/>
      <c r="AG53" s="34"/>
      <c r="AH53" s="35">
        <f t="shared" si="11"/>
        <v>0</v>
      </c>
    </row>
    <row r="54" spans="1:34" ht="63">
      <c r="A54" s="3" t="s">
        <v>193</v>
      </c>
      <c r="B54" s="4">
        <v>1</v>
      </c>
      <c r="C54" s="4">
        <f t="shared" si="0"/>
        <v>2</v>
      </c>
      <c r="D54" s="31">
        <f t="shared" si="1"/>
        <v>2</v>
      </c>
      <c r="E54" s="3"/>
      <c r="F54" s="32"/>
      <c r="G54" s="33">
        <f t="shared" si="2"/>
        <v>0</v>
      </c>
      <c r="H54" s="37" t="s">
        <v>30</v>
      </c>
      <c r="I54" s="33">
        <v>2</v>
      </c>
      <c r="J54" s="33">
        <f t="shared" si="3"/>
        <v>2</v>
      </c>
      <c r="K54" s="3"/>
      <c r="L54" s="33"/>
      <c r="M54" s="33">
        <f t="shared" si="4"/>
        <v>0</v>
      </c>
      <c r="N54" s="3"/>
      <c r="O54" s="34"/>
      <c r="P54" s="35">
        <f t="shared" si="5"/>
        <v>0</v>
      </c>
      <c r="Q54" s="35"/>
      <c r="R54" s="34"/>
      <c r="S54" s="35">
        <f t="shared" si="6"/>
        <v>0</v>
      </c>
      <c r="T54" s="3"/>
      <c r="U54" s="34"/>
      <c r="V54" s="35">
        <f t="shared" si="7"/>
        <v>0</v>
      </c>
      <c r="W54" s="3"/>
      <c r="X54" s="34"/>
      <c r="Y54" s="35">
        <f t="shared" si="8"/>
        <v>0</v>
      </c>
      <c r="Z54" s="3"/>
      <c r="AA54" s="34"/>
      <c r="AB54" s="35">
        <f t="shared" si="9"/>
        <v>0</v>
      </c>
      <c r="AC54" s="3"/>
      <c r="AD54" s="34"/>
      <c r="AE54" s="35">
        <f t="shared" si="10"/>
        <v>0</v>
      </c>
      <c r="AF54" s="3"/>
      <c r="AG54" s="34"/>
      <c r="AH54" s="35">
        <f t="shared" si="11"/>
        <v>0</v>
      </c>
    </row>
    <row r="55" spans="1:34" ht="31.5">
      <c r="A55" s="3" t="s">
        <v>176</v>
      </c>
      <c r="B55" s="4">
        <v>1</v>
      </c>
      <c r="C55" s="4">
        <f t="shared" si="0"/>
        <v>1</v>
      </c>
      <c r="D55" s="31">
        <f t="shared" si="1"/>
        <v>1</v>
      </c>
      <c r="E55" s="3"/>
      <c r="F55" s="32"/>
      <c r="G55" s="33">
        <f t="shared" si="2"/>
        <v>0</v>
      </c>
      <c r="H55" s="37"/>
      <c r="I55" s="33"/>
      <c r="J55" s="33">
        <f t="shared" si="3"/>
        <v>0</v>
      </c>
      <c r="K55" s="3"/>
      <c r="L55" s="33"/>
      <c r="M55" s="33">
        <f t="shared" si="4"/>
        <v>0</v>
      </c>
      <c r="N55" s="3"/>
      <c r="O55" s="34"/>
      <c r="P55" s="35">
        <f t="shared" si="5"/>
        <v>0</v>
      </c>
      <c r="Q55" s="35"/>
      <c r="R55" s="34"/>
      <c r="S55" s="35">
        <f t="shared" si="6"/>
        <v>0</v>
      </c>
      <c r="T55" s="3"/>
      <c r="U55" s="34"/>
      <c r="V55" s="35">
        <f t="shared" si="7"/>
        <v>0</v>
      </c>
      <c r="W55" s="3" t="s">
        <v>91</v>
      </c>
      <c r="X55" s="34">
        <v>1</v>
      </c>
      <c r="Y55" s="35">
        <f t="shared" si="8"/>
        <v>1</v>
      </c>
      <c r="Z55" s="3"/>
      <c r="AA55" s="34"/>
      <c r="AB55" s="35">
        <f t="shared" si="9"/>
        <v>0</v>
      </c>
      <c r="AC55" s="3"/>
      <c r="AD55" s="34"/>
      <c r="AE55" s="35">
        <f t="shared" si="10"/>
        <v>0</v>
      </c>
      <c r="AF55" s="3"/>
      <c r="AG55" s="34"/>
      <c r="AH55" s="35">
        <f t="shared" si="11"/>
        <v>0</v>
      </c>
    </row>
    <row r="56" spans="1:34" ht="47.25">
      <c r="A56" s="3" t="s">
        <v>177</v>
      </c>
      <c r="B56" s="4">
        <v>1</v>
      </c>
      <c r="C56" s="4">
        <f t="shared" si="0"/>
        <v>15</v>
      </c>
      <c r="D56" s="31">
        <f t="shared" si="1"/>
        <v>15</v>
      </c>
      <c r="E56" s="3"/>
      <c r="F56" s="32"/>
      <c r="G56" s="33">
        <f t="shared" si="2"/>
        <v>0</v>
      </c>
      <c r="H56" s="3"/>
      <c r="I56" s="33"/>
      <c r="J56" s="33">
        <f t="shared" si="3"/>
        <v>0</v>
      </c>
      <c r="K56" s="3" t="s">
        <v>37</v>
      </c>
      <c r="L56" s="33">
        <v>4</v>
      </c>
      <c r="M56" s="33">
        <f t="shared" si="4"/>
        <v>4</v>
      </c>
      <c r="N56" s="3"/>
      <c r="O56" s="34"/>
      <c r="P56" s="35">
        <f t="shared" si="5"/>
        <v>0</v>
      </c>
      <c r="Q56" s="35"/>
      <c r="R56" s="34"/>
      <c r="S56" s="35">
        <f t="shared" si="6"/>
        <v>0</v>
      </c>
      <c r="T56" s="3"/>
      <c r="U56" s="34"/>
      <c r="V56" s="35">
        <f t="shared" si="7"/>
        <v>0</v>
      </c>
      <c r="W56" s="3" t="s">
        <v>92</v>
      </c>
      <c r="X56" s="34">
        <v>4</v>
      </c>
      <c r="Y56" s="35">
        <f t="shared" si="8"/>
        <v>4</v>
      </c>
      <c r="Z56" s="3"/>
      <c r="AA56" s="34"/>
      <c r="AB56" s="35">
        <f t="shared" si="9"/>
        <v>0</v>
      </c>
      <c r="AC56" s="3"/>
      <c r="AD56" s="34"/>
      <c r="AE56" s="35">
        <f t="shared" si="10"/>
        <v>0</v>
      </c>
      <c r="AF56" s="3" t="s">
        <v>135</v>
      </c>
      <c r="AG56" s="34">
        <v>7</v>
      </c>
      <c r="AH56" s="35">
        <f t="shared" si="11"/>
        <v>7</v>
      </c>
    </row>
    <row r="57" spans="1:34" ht="31.5">
      <c r="A57" s="3" t="s">
        <v>178</v>
      </c>
      <c r="B57" s="4">
        <v>1</v>
      </c>
      <c r="C57" s="4">
        <f t="shared" si="0"/>
        <v>3</v>
      </c>
      <c r="D57" s="31">
        <f t="shared" si="1"/>
        <v>3</v>
      </c>
      <c r="E57" s="3"/>
      <c r="F57" s="32"/>
      <c r="G57" s="33">
        <f t="shared" si="2"/>
        <v>0</v>
      </c>
      <c r="H57" s="3"/>
      <c r="I57" s="33"/>
      <c r="J57" s="33">
        <f t="shared" si="3"/>
        <v>0</v>
      </c>
      <c r="K57" s="3" t="s">
        <v>38</v>
      </c>
      <c r="L57" s="33">
        <v>3</v>
      </c>
      <c r="M57" s="33">
        <f t="shared" si="4"/>
        <v>3</v>
      </c>
      <c r="N57" s="3"/>
      <c r="O57" s="34"/>
      <c r="P57" s="35">
        <f t="shared" si="5"/>
        <v>0</v>
      </c>
      <c r="Q57" s="35"/>
      <c r="R57" s="34"/>
      <c r="S57" s="35">
        <f t="shared" si="6"/>
        <v>0</v>
      </c>
      <c r="T57" s="3"/>
      <c r="U57" s="34"/>
      <c r="V57" s="35">
        <f t="shared" si="7"/>
        <v>0</v>
      </c>
      <c r="W57" s="3"/>
      <c r="X57" s="34"/>
      <c r="Y57" s="35">
        <f t="shared" si="8"/>
        <v>0</v>
      </c>
      <c r="Z57" s="3"/>
      <c r="AA57" s="34"/>
      <c r="AB57" s="35">
        <f t="shared" si="9"/>
        <v>0</v>
      </c>
      <c r="AC57" s="3"/>
      <c r="AD57" s="34"/>
      <c r="AE57" s="35">
        <f t="shared" si="10"/>
        <v>0</v>
      </c>
      <c r="AF57" s="3"/>
      <c r="AG57" s="34"/>
      <c r="AH57" s="35">
        <f t="shared" si="11"/>
        <v>0</v>
      </c>
    </row>
    <row r="58" spans="1:34" ht="31.5">
      <c r="A58" s="3" t="s">
        <v>179</v>
      </c>
      <c r="B58" s="4">
        <v>1</v>
      </c>
      <c r="C58" s="4">
        <f t="shared" si="0"/>
        <v>3</v>
      </c>
      <c r="D58" s="31">
        <f t="shared" si="1"/>
        <v>3</v>
      </c>
      <c r="E58" s="3"/>
      <c r="F58" s="32"/>
      <c r="G58" s="33">
        <f t="shared" si="2"/>
        <v>0</v>
      </c>
      <c r="H58" s="3"/>
      <c r="I58" s="33"/>
      <c r="J58" s="33">
        <f t="shared" si="3"/>
        <v>0</v>
      </c>
      <c r="K58" s="3"/>
      <c r="L58" s="33"/>
      <c r="M58" s="33">
        <f t="shared" si="4"/>
        <v>0</v>
      </c>
      <c r="N58" s="3"/>
      <c r="O58" s="34"/>
      <c r="P58" s="35">
        <f t="shared" si="5"/>
        <v>0</v>
      </c>
      <c r="Q58" s="35"/>
      <c r="R58" s="34"/>
      <c r="S58" s="35">
        <f t="shared" si="6"/>
        <v>0</v>
      </c>
      <c r="T58" s="3"/>
      <c r="U58" s="34"/>
      <c r="V58" s="35">
        <f t="shared" si="7"/>
        <v>0</v>
      </c>
      <c r="W58" s="3" t="s">
        <v>93</v>
      </c>
      <c r="X58" s="34">
        <v>3</v>
      </c>
      <c r="Y58" s="35">
        <f t="shared" si="8"/>
        <v>3</v>
      </c>
      <c r="Z58" s="3"/>
      <c r="AA58" s="34"/>
      <c r="AB58" s="35">
        <f t="shared" si="9"/>
        <v>0</v>
      </c>
      <c r="AC58" s="3"/>
      <c r="AD58" s="34"/>
      <c r="AE58" s="35">
        <f t="shared" si="10"/>
        <v>0</v>
      </c>
      <c r="AF58" s="3"/>
      <c r="AG58" s="34"/>
      <c r="AH58" s="35">
        <f t="shared" si="11"/>
        <v>0</v>
      </c>
    </row>
    <row r="59" spans="1:34" ht="31.5">
      <c r="A59" s="3" t="s">
        <v>180</v>
      </c>
      <c r="B59" s="4">
        <v>1</v>
      </c>
      <c r="C59" s="4">
        <f t="shared" si="0"/>
        <v>5</v>
      </c>
      <c r="D59" s="31">
        <f t="shared" si="1"/>
        <v>5</v>
      </c>
      <c r="E59" s="2" t="s">
        <v>9</v>
      </c>
      <c r="F59" s="32">
        <v>5</v>
      </c>
      <c r="G59" s="33">
        <f t="shared" si="2"/>
        <v>5</v>
      </c>
      <c r="H59" s="3"/>
      <c r="I59" s="33"/>
      <c r="J59" s="33">
        <f t="shared" si="3"/>
        <v>0</v>
      </c>
      <c r="K59" s="3"/>
      <c r="L59" s="33"/>
      <c r="M59" s="33">
        <f t="shared" si="4"/>
        <v>0</v>
      </c>
      <c r="N59" s="3"/>
      <c r="O59" s="34"/>
      <c r="P59" s="35">
        <f t="shared" si="5"/>
        <v>0</v>
      </c>
      <c r="Q59" s="35"/>
      <c r="R59" s="34"/>
      <c r="S59" s="35">
        <f t="shared" si="6"/>
        <v>0</v>
      </c>
      <c r="T59" s="3"/>
      <c r="U59" s="34"/>
      <c r="V59" s="35">
        <f t="shared" si="7"/>
        <v>0</v>
      </c>
      <c r="W59" s="3"/>
      <c r="X59" s="34"/>
      <c r="Y59" s="35">
        <f t="shared" si="8"/>
        <v>0</v>
      </c>
      <c r="Z59" s="3"/>
      <c r="AA59" s="34"/>
      <c r="AB59" s="35">
        <f t="shared" si="9"/>
        <v>0</v>
      </c>
      <c r="AC59" s="3"/>
      <c r="AD59" s="34"/>
      <c r="AE59" s="35">
        <f t="shared" si="10"/>
        <v>0</v>
      </c>
      <c r="AF59" s="3"/>
      <c r="AG59" s="34"/>
      <c r="AH59" s="35">
        <f t="shared" si="11"/>
        <v>0</v>
      </c>
    </row>
    <row r="60" spans="1:34">
      <c r="A60" s="3" t="s">
        <v>76</v>
      </c>
      <c r="B60" s="4">
        <v>1</v>
      </c>
      <c r="C60" s="4">
        <f t="shared" si="0"/>
        <v>5</v>
      </c>
      <c r="D60" s="31">
        <f t="shared" si="1"/>
        <v>5</v>
      </c>
      <c r="E60" s="2"/>
      <c r="F60" s="32"/>
      <c r="G60" s="33">
        <f t="shared" si="2"/>
        <v>0</v>
      </c>
      <c r="H60" s="3"/>
      <c r="I60" s="33"/>
      <c r="J60" s="33">
        <f t="shared" si="3"/>
        <v>0</v>
      </c>
      <c r="K60" s="3"/>
      <c r="L60" s="33"/>
      <c r="M60" s="33">
        <f t="shared" si="4"/>
        <v>0</v>
      </c>
      <c r="N60" s="3"/>
      <c r="O60" s="34"/>
      <c r="P60" s="35">
        <f t="shared" si="5"/>
        <v>0</v>
      </c>
      <c r="Q60" s="35"/>
      <c r="R60" s="34"/>
      <c r="S60" s="35">
        <f t="shared" si="6"/>
        <v>0</v>
      </c>
      <c r="T60" s="3" t="s">
        <v>76</v>
      </c>
      <c r="U60" s="34">
        <v>5</v>
      </c>
      <c r="V60" s="35">
        <f t="shared" si="7"/>
        <v>5</v>
      </c>
      <c r="W60" s="3"/>
      <c r="X60" s="34"/>
      <c r="Y60" s="35">
        <f t="shared" si="8"/>
        <v>0</v>
      </c>
      <c r="Z60" s="3"/>
      <c r="AA60" s="34"/>
      <c r="AB60" s="35">
        <f t="shared" si="9"/>
        <v>0</v>
      </c>
      <c r="AC60" s="3"/>
      <c r="AD60" s="34"/>
      <c r="AE60" s="35">
        <f t="shared" si="10"/>
        <v>0</v>
      </c>
      <c r="AF60" s="3" t="s">
        <v>76</v>
      </c>
      <c r="AG60" s="34">
        <v>0</v>
      </c>
      <c r="AH60" s="35">
        <f t="shared" si="11"/>
        <v>0</v>
      </c>
    </row>
    <row r="61" spans="1:34" s="30" customFormat="1">
      <c r="A61" s="44" t="s">
        <v>147</v>
      </c>
      <c r="B61" s="45"/>
      <c r="C61" s="45">
        <f t="shared" ref="C61:C87" si="12">B61*D61</f>
        <v>0</v>
      </c>
      <c r="D61" s="46">
        <f t="shared" ref="D61:D87" si="13">F61+I61+L61+O61+R61+U61+X61+AA61+AD61+AG61</f>
        <v>0</v>
      </c>
      <c r="E61" s="29"/>
      <c r="F61" s="25"/>
      <c r="G61" s="47">
        <f t="shared" ref="G61:G87" si="14">B61*F61</f>
        <v>0</v>
      </c>
      <c r="H61" s="29"/>
      <c r="I61" s="26"/>
      <c r="J61" s="47">
        <f t="shared" ref="J61:J87" si="15">B61*I61</f>
        <v>0</v>
      </c>
      <c r="K61" s="29"/>
      <c r="L61" s="26"/>
      <c r="M61" s="47">
        <f t="shared" ref="M61:M87" si="16">B61*L61</f>
        <v>0</v>
      </c>
      <c r="N61" s="29"/>
      <c r="O61" s="28"/>
      <c r="P61" s="48">
        <f t="shared" ref="P61:P87" si="17">B61*O61</f>
        <v>0</v>
      </c>
      <c r="Q61" s="24"/>
      <c r="R61" s="28"/>
      <c r="S61" s="48">
        <f t="shared" ref="S61:S87" si="18">B61*R61</f>
        <v>0</v>
      </c>
      <c r="T61" s="29"/>
      <c r="U61" s="28"/>
      <c r="V61" s="48">
        <f t="shared" ref="V61:V87" si="19">B61*U61</f>
        <v>0</v>
      </c>
      <c r="W61" s="29"/>
      <c r="X61" s="28"/>
      <c r="Y61" s="48">
        <f t="shared" ref="Y61:Y87" si="20">B61*X61</f>
        <v>0</v>
      </c>
      <c r="Z61" s="49"/>
      <c r="AA61" s="28"/>
      <c r="AB61" s="48">
        <f t="shared" ref="AB61:AB87" si="21">B61*AA61</f>
        <v>0</v>
      </c>
      <c r="AC61" s="49"/>
      <c r="AD61" s="28"/>
      <c r="AE61" s="48">
        <f t="shared" ref="AE61:AE87" si="22">B61*AD61</f>
        <v>0</v>
      </c>
      <c r="AF61" s="49"/>
      <c r="AG61" s="28"/>
      <c r="AH61" s="48">
        <f t="shared" ref="AH61:AH87" si="23">B61*AG61</f>
        <v>0</v>
      </c>
    </row>
    <row r="62" spans="1:34">
      <c r="A62" s="3" t="s">
        <v>181</v>
      </c>
      <c r="B62" s="4">
        <v>1</v>
      </c>
      <c r="C62" s="4">
        <f t="shared" si="12"/>
        <v>4</v>
      </c>
      <c r="D62" s="31">
        <f t="shared" si="13"/>
        <v>4</v>
      </c>
      <c r="E62" s="3"/>
      <c r="F62" s="32"/>
      <c r="G62" s="33">
        <f t="shared" si="14"/>
        <v>0</v>
      </c>
      <c r="H62" s="3"/>
      <c r="I62" s="33"/>
      <c r="J62" s="33">
        <f t="shared" si="15"/>
        <v>0</v>
      </c>
      <c r="K62" s="3" t="s">
        <v>40</v>
      </c>
      <c r="L62" s="33">
        <v>4</v>
      </c>
      <c r="M62" s="33">
        <f t="shared" si="16"/>
        <v>4</v>
      </c>
      <c r="N62" s="3"/>
      <c r="O62" s="34"/>
      <c r="P62" s="35">
        <f t="shared" si="17"/>
        <v>0</v>
      </c>
      <c r="Q62" s="35"/>
      <c r="R62" s="34"/>
      <c r="S62" s="35">
        <f t="shared" si="18"/>
        <v>0</v>
      </c>
      <c r="T62" s="3"/>
      <c r="U62" s="34"/>
      <c r="V62" s="35">
        <f t="shared" si="19"/>
        <v>0</v>
      </c>
      <c r="W62" s="3"/>
      <c r="X62" s="34"/>
      <c r="Y62" s="35">
        <f t="shared" si="20"/>
        <v>0</v>
      </c>
      <c r="Z62" s="3"/>
      <c r="AA62" s="34"/>
      <c r="AB62" s="35">
        <f t="shared" si="21"/>
        <v>0</v>
      </c>
      <c r="AC62" s="3"/>
      <c r="AD62" s="34"/>
      <c r="AE62" s="35">
        <f t="shared" si="22"/>
        <v>0</v>
      </c>
      <c r="AF62" s="3"/>
      <c r="AG62" s="34"/>
      <c r="AH62" s="35">
        <f t="shared" si="23"/>
        <v>0</v>
      </c>
    </row>
    <row r="63" spans="1:34" ht="31.5">
      <c r="A63" s="3" t="s">
        <v>182</v>
      </c>
      <c r="B63" s="4">
        <v>1</v>
      </c>
      <c r="C63" s="4">
        <f t="shared" si="12"/>
        <v>2</v>
      </c>
      <c r="D63" s="31">
        <f t="shared" si="13"/>
        <v>2</v>
      </c>
      <c r="E63" s="3"/>
      <c r="F63" s="32"/>
      <c r="G63" s="33">
        <f t="shared" si="14"/>
        <v>0</v>
      </c>
      <c r="H63" s="3"/>
      <c r="I63" s="33"/>
      <c r="J63" s="33">
        <f t="shared" si="15"/>
        <v>0</v>
      </c>
      <c r="K63" s="3" t="s">
        <v>39</v>
      </c>
      <c r="L63" s="33">
        <v>2</v>
      </c>
      <c r="M63" s="33">
        <f t="shared" si="16"/>
        <v>2</v>
      </c>
      <c r="N63" s="3"/>
      <c r="O63" s="34"/>
      <c r="P63" s="35">
        <f t="shared" si="17"/>
        <v>0</v>
      </c>
      <c r="Q63" s="35"/>
      <c r="R63" s="34"/>
      <c r="S63" s="35">
        <f t="shared" si="18"/>
        <v>0</v>
      </c>
      <c r="T63" s="3"/>
      <c r="U63" s="34"/>
      <c r="V63" s="35">
        <f t="shared" si="19"/>
        <v>0</v>
      </c>
      <c r="W63" s="3"/>
      <c r="X63" s="34"/>
      <c r="Y63" s="35">
        <f t="shared" si="20"/>
        <v>0</v>
      </c>
      <c r="Z63" s="3"/>
      <c r="AA63" s="34"/>
      <c r="AB63" s="35">
        <f t="shared" si="21"/>
        <v>0</v>
      </c>
      <c r="AC63" s="3"/>
      <c r="AD63" s="34"/>
      <c r="AE63" s="35">
        <f t="shared" si="22"/>
        <v>0</v>
      </c>
      <c r="AF63" s="3"/>
      <c r="AG63" s="34"/>
      <c r="AH63" s="35">
        <f t="shared" si="23"/>
        <v>0</v>
      </c>
    </row>
    <row r="64" spans="1:34">
      <c r="A64" s="3" t="s">
        <v>183</v>
      </c>
      <c r="B64" s="4">
        <v>1</v>
      </c>
      <c r="C64" s="4">
        <f t="shared" si="12"/>
        <v>56</v>
      </c>
      <c r="D64" s="31">
        <f t="shared" si="13"/>
        <v>56</v>
      </c>
      <c r="E64" s="2" t="s">
        <v>7</v>
      </c>
      <c r="F64" s="32">
        <v>15</v>
      </c>
      <c r="G64" s="33">
        <f t="shared" si="14"/>
        <v>15</v>
      </c>
      <c r="H64" s="3"/>
      <c r="I64" s="33"/>
      <c r="J64" s="33">
        <f t="shared" si="15"/>
        <v>0</v>
      </c>
      <c r="K64" s="3"/>
      <c r="L64" s="33"/>
      <c r="M64" s="33">
        <f t="shared" si="16"/>
        <v>0</v>
      </c>
      <c r="N64" s="3" t="s">
        <v>63</v>
      </c>
      <c r="O64" s="34">
        <v>1</v>
      </c>
      <c r="P64" s="35">
        <f t="shared" si="17"/>
        <v>1</v>
      </c>
      <c r="Q64" s="35" t="s">
        <v>61</v>
      </c>
      <c r="R64" s="34">
        <v>10</v>
      </c>
      <c r="S64" s="35">
        <f t="shared" si="18"/>
        <v>10</v>
      </c>
      <c r="T64" s="3"/>
      <c r="U64" s="34"/>
      <c r="V64" s="35">
        <f t="shared" si="19"/>
        <v>0</v>
      </c>
      <c r="W64" s="3"/>
      <c r="X64" s="34"/>
      <c r="Y64" s="35">
        <f t="shared" si="20"/>
        <v>0</v>
      </c>
      <c r="Z64" s="3"/>
      <c r="AA64" s="34"/>
      <c r="AB64" s="35">
        <f t="shared" si="21"/>
        <v>0</v>
      </c>
      <c r="AC64" s="35" t="s">
        <v>131</v>
      </c>
      <c r="AD64" s="34">
        <v>10</v>
      </c>
      <c r="AE64" s="35">
        <f t="shared" si="22"/>
        <v>10</v>
      </c>
      <c r="AF64" s="35" t="s">
        <v>134</v>
      </c>
      <c r="AG64" s="34">
        <v>20</v>
      </c>
      <c r="AH64" s="35">
        <f t="shared" si="23"/>
        <v>20</v>
      </c>
    </row>
    <row r="65" spans="1:34">
      <c r="A65" s="3" t="s">
        <v>184</v>
      </c>
      <c r="B65" s="4">
        <v>1</v>
      </c>
      <c r="C65" s="4">
        <f t="shared" si="12"/>
        <v>14</v>
      </c>
      <c r="D65" s="31">
        <f t="shared" si="13"/>
        <v>14</v>
      </c>
      <c r="E65" s="36"/>
      <c r="F65" s="36"/>
      <c r="G65" s="33">
        <f t="shared" si="14"/>
        <v>0</v>
      </c>
      <c r="H65" s="3"/>
      <c r="I65" s="33"/>
      <c r="J65" s="33">
        <f t="shared" si="15"/>
        <v>0</v>
      </c>
      <c r="K65" s="3"/>
      <c r="L65" s="33"/>
      <c r="M65" s="33">
        <f t="shared" si="16"/>
        <v>0</v>
      </c>
      <c r="N65" s="3" t="s">
        <v>64</v>
      </c>
      <c r="O65" s="34">
        <v>1</v>
      </c>
      <c r="P65" s="35">
        <f t="shared" si="17"/>
        <v>1</v>
      </c>
      <c r="Q65" s="35" t="s">
        <v>62</v>
      </c>
      <c r="R65" s="34">
        <v>10</v>
      </c>
      <c r="S65" s="35">
        <f t="shared" si="18"/>
        <v>10</v>
      </c>
      <c r="T65" s="3"/>
      <c r="U65" s="34"/>
      <c r="V65" s="35">
        <f t="shared" si="19"/>
        <v>0</v>
      </c>
      <c r="W65" s="3"/>
      <c r="X65" s="34"/>
      <c r="Y65" s="35">
        <f t="shared" si="20"/>
        <v>0</v>
      </c>
      <c r="Z65" s="3"/>
      <c r="AA65" s="34"/>
      <c r="AB65" s="35">
        <f t="shared" si="21"/>
        <v>0</v>
      </c>
      <c r="AC65" s="35" t="s">
        <v>127</v>
      </c>
      <c r="AD65" s="34">
        <v>3</v>
      </c>
      <c r="AE65" s="35">
        <f t="shared" si="22"/>
        <v>3</v>
      </c>
      <c r="AF65" s="3"/>
      <c r="AG65" s="34"/>
      <c r="AH65" s="35">
        <f t="shared" si="23"/>
        <v>0</v>
      </c>
    </row>
    <row r="66" spans="1:34">
      <c r="A66" s="3" t="s">
        <v>145</v>
      </c>
      <c r="B66" s="4">
        <v>1</v>
      </c>
      <c r="C66" s="4">
        <f t="shared" si="12"/>
        <v>14</v>
      </c>
      <c r="D66" s="31">
        <f t="shared" si="13"/>
        <v>14</v>
      </c>
      <c r="E66" s="2"/>
      <c r="F66" s="32"/>
      <c r="G66" s="33">
        <f t="shared" si="14"/>
        <v>0</v>
      </c>
      <c r="H66" s="3"/>
      <c r="I66" s="33"/>
      <c r="J66" s="33">
        <f t="shared" si="15"/>
        <v>0</v>
      </c>
      <c r="K66" s="3"/>
      <c r="L66" s="33"/>
      <c r="M66" s="33">
        <f t="shared" si="16"/>
        <v>0</v>
      </c>
      <c r="N66" s="3" t="s">
        <v>65</v>
      </c>
      <c r="O66" s="34">
        <v>1</v>
      </c>
      <c r="P66" s="35">
        <f t="shared" si="17"/>
        <v>1</v>
      </c>
      <c r="Q66" s="35"/>
      <c r="R66" s="34"/>
      <c r="S66" s="35">
        <f t="shared" si="18"/>
        <v>0</v>
      </c>
      <c r="T66" s="3"/>
      <c r="U66" s="34"/>
      <c r="V66" s="35">
        <f t="shared" si="19"/>
        <v>0</v>
      </c>
      <c r="W66" s="3"/>
      <c r="X66" s="34"/>
      <c r="Y66" s="35">
        <f t="shared" si="20"/>
        <v>0</v>
      </c>
      <c r="Z66" s="3"/>
      <c r="AA66" s="34"/>
      <c r="AB66" s="35">
        <f t="shared" si="21"/>
        <v>0</v>
      </c>
      <c r="AC66" s="35" t="s">
        <v>128</v>
      </c>
      <c r="AD66" s="34">
        <v>3</v>
      </c>
      <c r="AE66" s="35">
        <f t="shared" si="22"/>
        <v>3</v>
      </c>
      <c r="AF66" s="35" t="s">
        <v>128</v>
      </c>
      <c r="AG66" s="34">
        <v>10</v>
      </c>
      <c r="AH66" s="35">
        <f t="shared" si="23"/>
        <v>10</v>
      </c>
    </row>
    <row r="67" spans="1:34">
      <c r="A67" s="3" t="s">
        <v>136</v>
      </c>
      <c r="B67" s="4">
        <v>1</v>
      </c>
      <c r="C67" s="4">
        <f t="shared" si="12"/>
        <v>23</v>
      </c>
      <c r="D67" s="31">
        <f t="shared" si="13"/>
        <v>23</v>
      </c>
      <c r="E67" s="2"/>
      <c r="F67" s="32"/>
      <c r="G67" s="33">
        <f t="shared" si="14"/>
        <v>0</v>
      </c>
      <c r="H67" s="3"/>
      <c r="I67" s="33"/>
      <c r="J67" s="33">
        <f t="shared" si="15"/>
        <v>0</v>
      </c>
      <c r="K67" s="3"/>
      <c r="L67" s="33"/>
      <c r="M67" s="33">
        <f t="shared" si="16"/>
        <v>0</v>
      </c>
      <c r="N67" s="3"/>
      <c r="O67" s="34"/>
      <c r="P67" s="35">
        <f t="shared" si="17"/>
        <v>0</v>
      </c>
      <c r="Q67" s="35"/>
      <c r="R67" s="34"/>
      <c r="S67" s="35">
        <f t="shared" si="18"/>
        <v>0</v>
      </c>
      <c r="T67" s="3"/>
      <c r="U67" s="34"/>
      <c r="V67" s="35">
        <f t="shared" si="19"/>
        <v>0</v>
      </c>
      <c r="W67" s="3"/>
      <c r="X67" s="34"/>
      <c r="Y67" s="35">
        <f t="shared" si="20"/>
        <v>0</v>
      </c>
      <c r="Z67" s="3"/>
      <c r="AA67" s="34"/>
      <c r="AB67" s="35">
        <f t="shared" si="21"/>
        <v>0</v>
      </c>
      <c r="AC67" s="35" t="s">
        <v>129</v>
      </c>
      <c r="AD67" s="34">
        <v>3</v>
      </c>
      <c r="AE67" s="35">
        <f t="shared" si="22"/>
        <v>3</v>
      </c>
      <c r="AF67" s="3" t="s">
        <v>136</v>
      </c>
      <c r="AG67" s="34">
        <v>20</v>
      </c>
      <c r="AH67" s="35">
        <f t="shared" si="23"/>
        <v>20</v>
      </c>
    </row>
    <row r="68" spans="1:34">
      <c r="A68" s="3" t="s">
        <v>146</v>
      </c>
      <c r="B68" s="4">
        <v>1</v>
      </c>
      <c r="C68" s="4">
        <f t="shared" si="12"/>
        <v>15</v>
      </c>
      <c r="D68" s="31">
        <f t="shared" si="13"/>
        <v>15</v>
      </c>
      <c r="E68" s="2" t="s">
        <v>130</v>
      </c>
      <c r="F68" s="32">
        <v>15</v>
      </c>
      <c r="G68" s="33">
        <f t="shared" si="14"/>
        <v>15</v>
      </c>
      <c r="H68" s="3"/>
      <c r="I68" s="33"/>
      <c r="J68" s="33">
        <f t="shared" si="15"/>
        <v>0</v>
      </c>
      <c r="K68" s="3"/>
      <c r="L68" s="33"/>
      <c r="M68" s="33">
        <f t="shared" si="16"/>
        <v>0</v>
      </c>
      <c r="N68" s="3"/>
      <c r="O68" s="34"/>
      <c r="P68" s="35">
        <f t="shared" si="17"/>
        <v>0</v>
      </c>
      <c r="Q68" s="35"/>
      <c r="R68" s="34"/>
      <c r="S68" s="35">
        <f t="shared" si="18"/>
        <v>0</v>
      </c>
      <c r="T68" s="3"/>
      <c r="U68" s="34"/>
      <c r="V68" s="35">
        <f t="shared" si="19"/>
        <v>0</v>
      </c>
      <c r="W68" s="3"/>
      <c r="X68" s="34"/>
      <c r="Y68" s="35">
        <f t="shared" si="20"/>
        <v>0</v>
      </c>
      <c r="Z68" s="3"/>
      <c r="AA68" s="34"/>
      <c r="AB68" s="35">
        <f t="shared" si="21"/>
        <v>0</v>
      </c>
      <c r="AC68" s="3"/>
      <c r="AD68" s="34"/>
      <c r="AE68" s="35">
        <f t="shared" si="22"/>
        <v>0</v>
      </c>
      <c r="AF68" s="3"/>
      <c r="AG68" s="34"/>
      <c r="AH68" s="35">
        <f t="shared" si="23"/>
        <v>0</v>
      </c>
    </row>
    <row r="69" spans="1:34" ht="29.1" customHeight="1">
      <c r="A69" s="3" t="s">
        <v>185</v>
      </c>
      <c r="B69" s="4">
        <v>1</v>
      </c>
      <c r="C69" s="4">
        <f t="shared" si="12"/>
        <v>11</v>
      </c>
      <c r="D69" s="31">
        <f t="shared" si="13"/>
        <v>11</v>
      </c>
      <c r="E69" s="2" t="s">
        <v>8</v>
      </c>
      <c r="F69" s="32">
        <v>5</v>
      </c>
      <c r="G69" s="33">
        <f t="shared" si="14"/>
        <v>5</v>
      </c>
      <c r="H69" s="3"/>
      <c r="I69" s="33"/>
      <c r="J69" s="33">
        <f t="shared" si="15"/>
        <v>0</v>
      </c>
      <c r="K69" s="2" t="s">
        <v>8</v>
      </c>
      <c r="L69" s="33">
        <v>6</v>
      </c>
      <c r="M69" s="33">
        <f t="shared" si="16"/>
        <v>6</v>
      </c>
      <c r="N69" s="3"/>
      <c r="O69" s="34">
        <v>0</v>
      </c>
      <c r="P69" s="35">
        <f t="shared" si="17"/>
        <v>0</v>
      </c>
      <c r="Q69" s="35"/>
      <c r="R69" s="34"/>
      <c r="S69" s="35">
        <f t="shared" si="18"/>
        <v>0</v>
      </c>
      <c r="T69" s="3"/>
      <c r="U69" s="34"/>
      <c r="V69" s="35">
        <f t="shared" si="19"/>
        <v>0</v>
      </c>
      <c r="W69" s="3"/>
      <c r="X69" s="34"/>
      <c r="Y69" s="35">
        <f t="shared" si="20"/>
        <v>0</v>
      </c>
      <c r="Z69" s="3"/>
      <c r="AA69" s="34"/>
      <c r="AB69" s="35">
        <f t="shared" si="21"/>
        <v>0</v>
      </c>
      <c r="AC69" s="3"/>
      <c r="AD69" s="34"/>
      <c r="AE69" s="35">
        <f t="shared" si="22"/>
        <v>0</v>
      </c>
      <c r="AF69" s="3"/>
      <c r="AG69" s="34"/>
      <c r="AH69" s="35">
        <f t="shared" si="23"/>
        <v>0</v>
      </c>
    </row>
    <row r="70" spans="1:34" ht="31.5">
      <c r="A70" s="3" t="s">
        <v>186</v>
      </c>
      <c r="B70" s="4">
        <v>1</v>
      </c>
      <c r="C70" s="4">
        <f t="shared" si="12"/>
        <v>10</v>
      </c>
      <c r="D70" s="31">
        <f t="shared" si="13"/>
        <v>10</v>
      </c>
      <c r="E70" s="3"/>
      <c r="F70" s="32"/>
      <c r="G70" s="33">
        <f t="shared" si="14"/>
        <v>0</v>
      </c>
      <c r="H70" s="37" t="s">
        <v>31</v>
      </c>
      <c r="I70" s="33">
        <v>10</v>
      </c>
      <c r="J70" s="33">
        <f t="shared" si="15"/>
        <v>10</v>
      </c>
      <c r="K70" s="3"/>
      <c r="L70" s="33"/>
      <c r="M70" s="33">
        <f t="shared" si="16"/>
        <v>0</v>
      </c>
      <c r="N70" s="36"/>
      <c r="O70" s="50">
        <v>0</v>
      </c>
      <c r="P70" s="35">
        <f t="shared" si="17"/>
        <v>0</v>
      </c>
      <c r="Q70" s="35"/>
      <c r="R70" s="34"/>
      <c r="S70" s="35">
        <f t="shared" si="18"/>
        <v>0</v>
      </c>
      <c r="T70" s="3"/>
      <c r="U70" s="34"/>
      <c r="V70" s="35">
        <f t="shared" si="19"/>
        <v>0</v>
      </c>
      <c r="W70" s="3"/>
      <c r="X70" s="34"/>
      <c r="Y70" s="35">
        <f t="shared" si="20"/>
        <v>0</v>
      </c>
      <c r="Z70" s="3"/>
      <c r="AA70" s="34"/>
      <c r="AB70" s="35">
        <f t="shared" si="21"/>
        <v>0</v>
      </c>
      <c r="AC70" s="3"/>
      <c r="AD70" s="34"/>
      <c r="AE70" s="35">
        <f t="shared" si="22"/>
        <v>0</v>
      </c>
      <c r="AF70" s="3"/>
      <c r="AG70" s="34"/>
      <c r="AH70" s="35">
        <f t="shared" si="23"/>
        <v>0</v>
      </c>
    </row>
    <row r="71" spans="1:34" ht="31.5">
      <c r="A71" s="3" t="s">
        <v>187</v>
      </c>
      <c r="B71" s="4">
        <v>1</v>
      </c>
      <c r="C71" s="4">
        <f t="shared" si="12"/>
        <v>2</v>
      </c>
      <c r="D71" s="31">
        <f t="shared" si="13"/>
        <v>2</v>
      </c>
      <c r="E71" s="3"/>
      <c r="F71" s="32"/>
      <c r="G71" s="33">
        <f t="shared" si="14"/>
        <v>0</v>
      </c>
      <c r="H71" s="37" t="s">
        <v>32</v>
      </c>
      <c r="I71" s="33">
        <v>2</v>
      </c>
      <c r="J71" s="33">
        <f t="shared" si="15"/>
        <v>2</v>
      </c>
      <c r="K71" s="3"/>
      <c r="L71" s="33"/>
      <c r="M71" s="33">
        <f t="shared" si="16"/>
        <v>0</v>
      </c>
      <c r="N71" s="36"/>
      <c r="O71" s="36"/>
      <c r="P71" s="35">
        <f t="shared" si="17"/>
        <v>0</v>
      </c>
      <c r="Q71" s="35"/>
      <c r="R71" s="34"/>
      <c r="S71" s="35">
        <f t="shared" si="18"/>
        <v>0</v>
      </c>
      <c r="T71" s="3"/>
      <c r="U71" s="34"/>
      <c r="V71" s="35">
        <f t="shared" si="19"/>
        <v>0</v>
      </c>
      <c r="W71" s="3"/>
      <c r="X71" s="34"/>
      <c r="Y71" s="35">
        <f t="shared" si="20"/>
        <v>0</v>
      </c>
      <c r="Z71" s="3"/>
      <c r="AA71" s="34"/>
      <c r="AB71" s="35">
        <f t="shared" si="21"/>
        <v>0</v>
      </c>
      <c r="AC71" s="3"/>
      <c r="AD71" s="34"/>
      <c r="AE71" s="35">
        <f t="shared" si="22"/>
        <v>0</v>
      </c>
      <c r="AF71" s="3"/>
      <c r="AG71" s="34"/>
      <c r="AH71" s="35">
        <f t="shared" si="23"/>
        <v>0</v>
      </c>
    </row>
    <row r="72" spans="1:34">
      <c r="A72" s="3" t="s">
        <v>188</v>
      </c>
      <c r="B72" s="4">
        <v>1</v>
      </c>
      <c r="C72" s="4">
        <f t="shared" si="12"/>
        <v>2</v>
      </c>
      <c r="D72" s="31">
        <f t="shared" si="13"/>
        <v>2</v>
      </c>
      <c r="E72" s="3"/>
      <c r="F72" s="32"/>
      <c r="G72" s="33">
        <f t="shared" si="14"/>
        <v>0</v>
      </c>
      <c r="H72" s="37" t="s">
        <v>33</v>
      </c>
      <c r="I72" s="33">
        <v>2</v>
      </c>
      <c r="J72" s="33">
        <f t="shared" si="15"/>
        <v>2</v>
      </c>
      <c r="K72" s="3"/>
      <c r="L72" s="33"/>
      <c r="M72" s="33">
        <f t="shared" si="16"/>
        <v>0</v>
      </c>
      <c r="N72" s="3"/>
      <c r="O72" s="34"/>
      <c r="P72" s="35">
        <f t="shared" si="17"/>
        <v>0</v>
      </c>
      <c r="Q72" s="35"/>
      <c r="R72" s="34"/>
      <c r="S72" s="35">
        <f t="shared" si="18"/>
        <v>0</v>
      </c>
      <c r="T72" s="3"/>
      <c r="U72" s="34"/>
      <c r="V72" s="35">
        <f t="shared" si="19"/>
        <v>0</v>
      </c>
      <c r="W72" s="3"/>
      <c r="X72" s="34"/>
      <c r="Y72" s="35">
        <f t="shared" si="20"/>
        <v>0</v>
      </c>
      <c r="Z72" s="3"/>
      <c r="AA72" s="34"/>
      <c r="AB72" s="35">
        <f t="shared" si="21"/>
        <v>0</v>
      </c>
      <c r="AC72" s="3"/>
      <c r="AD72" s="34"/>
      <c r="AE72" s="35">
        <f t="shared" si="22"/>
        <v>0</v>
      </c>
      <c r="AF72" s="3"/>
      <c r="AG72" s="34"/>
      <c r="AH72" s="35">
        <f t="shared" si="23"/>
        <v>0</v>
      </c>
    </row>
    <row r="73" spans="1:34" ht="31.5">
      <c r="A73" s="3" t="s">
        <v>189</v>
      </c>
      <c r="B73" s="4">
        <v>1</v>
      </c>
      <c r="C73" s="4">
        <f t="shared" si="12"/>
        <v>4</v>
      </c>
      <c r="D73" s="31">
        <f t="shared" si="13"/>
        <v>4</v>
      </c>
      <c r="E73" s="3"/>
      <c r="F73" s="32"/>
      <c r="G73" s="33">
        <f t="shared" si="14"/>
        <v>0</v>
      </c>
      <c r="H73" s="37" t="s">
        <v>34</v>
      </c>
      <c r="I73" s="33">
        <v>4</v>
      </c>
      <c r="J73" s="33">
        <f t="shared" si="15"/>
        <v>4</v>
      </c>
      <c r="K73" s="3"/>
      <c r="L73" s="33"/>
      <c r="M73" s="33">
        <f t="shared" si="16"/>
        <v>0</v>
      </c>
      <c r="N73" s="3"/>
      <c r="O73" s="34"/>
      <c r="P73" s="35">
        <f t="shared" si="17"/>
        <v>0</v>
      </c>
      <c r="Q73" s="35"/>
      <c r="R73" s="34"/>
      <c r="S73" s="35">
        <f t="shared" si="18"/>
        <v>0</v>
      </c>
      <c r="T73" s="3"/>
      <c r="U73" s="34"/>
      <c r="V73" s="35">
        <f t="shared" si="19"/>
        <v>0</v>
      </c>
      <c r="W73" s="3"/>
      <c r="X73" s="34"/>
      <c r="Y73" s="35">
        <f t="shared" si="20"/>
        <v>0</v>
      </c>
      <c r="Z73" s="3"/>
      <c r="AA73" s="34"/>
      <c r="AB73" s="35">
        <f t="shared" si="21"/>
        <v>0</v>
      </c>
      <c r="AC73" s="3"/>
      <c r="AD73" s="34"/>
      <c r="AE73" s="35">
        <f t="shared" si="22"/>
        <v>0</v>
      </c>
      <c r="AF73" s="3"/>
      <c r="AG73" s="34"/>
      <c r="AH73" s="35">
        <f t="shared" si="23"/>
        <v>0</v>
      </c>
    </row>
    <row r="74" spans="1:34" ht="63">
      <c r="A74" s="3" t="s">
        <v>208</v>
      </c>
      <c r="B74" s="4">
        <v>1</v>
      </c>
      <c r="C74" s="4">
        <f t="shared" si="12"/>
        <v>1</v>
      </c>
      <c r="D74" s="31">
        <f t="shared" si="13"/>
        <v>1</v>
      </c>
      <c r="E74" s="3"/>
      <c r="F74" s="32"/>
      <c r="G74" s="33">
        <f t="shared" si="14"/>
        <v>0</v>
      </c>
      <c r="H74" s="37"/>
      <c r="I74" s="33"/>
      <c r="J74" s="33">
        <f t="shared" si="15"/>
        <v>0</v>
      </c>
      <c r="K74" s="3"/>
      <c r="L74" s="33"/>
      <c r="M74" s="33">
        <f t="shared" si="16"/>
        <v>0</v>
      </c>
      <c r="N74" s="3"/>
      <c r="O74" s="34"/>
      <c r="P74" s="35">
        <f t="shared" si="17"/>
        <v>0</v>
      </c>
      <c r="Q74" s="35"/>
      <c r="R74" s="34"/>
      <c r="S74" s="35">
        <f t="shared" si="18"/>
        <v>0</v>
      </c>
      <c r="T74" s="3" t="s">
        <v>206</v>
      </c>
      <c r="U74" s="34">
        <v>1</v>
      </c>
      <c r="V74" s="35">
        <v>25000</v>
      </c>
      <c r="W74" s="3"/>
      <c r="X74" s="34"/>
      <c r="Y74" s="35">
        <f t="shared" si="20"/>
        <v>0</v>
      </c>
      <c r="Z74" s="3"/>
      <c r="AA74" s="34"/>
      <c r="AB74" s="35">
        <f t="shared" si="21"/>
        <v>0</v>
      </c>
      <c r="AC74" s="3"/>
      <c r="AD74" s="34"/>
      <c r="AE74" s="35">
        <f t="shared" si="22"/>
        <v>0</v>
      </c>
      <c r="AF74" s="3"/>
      <c r="AG74" s="34"/>
      <c r="AH74" s="35">
        <f t="shared" si="23"/>
        <v>0</v>
      </c>
    </row>
    <row r="75" spans="1:34" ht="31.5">
      <c r="A75" s="3" t="s">
        <v>190</v>
      </c>
      <c r="B75" s="4">
        <v>1</v>
      </c>
      <c r="C75" s="4">
        <f t="shared" si="12"/>
        <v>2</v>
      </c>
      <c r="D75" s="31">
        <f t="shared" si="13"/>
        <v>2</v>
      </c>
      <c r="E75" s="3"/>
      <c r="F75" s="32"/>
      <c r="G75" s="33">
        <f t="shared" si="14"/>
        <v>0</v>
      </c>
      <c r="H75" s="37"/>
      <c r="I75" s="33"/>
      <c r="J75" s="33">
        <f t="shared" si="15"/>
        <v>0</v>
      </c>
      <c r="K75" s="3"/>
      <c r="L75" s="33"/>
      <c r="M75" s="33">
        <f t="shared" si="16"/>
        <v>0</v>
      </c>
      <c r="N75" s="3"/>
      <c r="O75" s="34"/>
      <c r="P75" s="35">
        <f t="shared" si="17"/>
        <v>0</v>
      </c>
      <c r="Q75" s="35"/>
      <c r="R75" s="34"/>
      <c r="S75" s="35">
        <f t="shared" si="18"/>
        <v>0</v>
      </c>
      <c r="T75" s="3" t="s">
        <v>75</v>
      </c>
      <c r="U75" s="34">
        <v>1</v>
      </c>
      <c r="V75" s="35">
        <f t="shared" si="19"/>
        <v>1</v>
      </c>
      <c r="W75" s="3"/>
      <c r="X75" s="34"/>
      <c r="Y75" s="35">
        <f t="shared" si="20"/>
        <v>0</v>
      </c>
      <c r="Z75" s="3"/>
      <c r="AA75" s="34"/>
      <c r="AB75" s="35">
        <f t="shared" si="21"/>
        <v>0</v>
      </c>
      <c r="AC75" s="3"/>
      <c r="AD75" s="34"/>
      <c r="AE75" s="35">
        <f t="shared" si="22"/>
        <v>0</v>
      </c>
      <c r="AF75" s="3" t="s">
        <v>148</v>
      </c>
      <c r="AG75" s="34">
        <v>1</v>
      </c>
      <c r="AH75" s="35">
        <f t="shared" si="23"/>
        <v>1</v>
      </c>
    </row>
    <row r="76" spans="1:34" ht="47.25">
      <c r="A76" s="3" t="s">
        <v>191</v>
      </c>
      <c r="B76" s="4">
        <v>1</v>
      </c>
      <c r="C76" s="4">
        <f t="shared" si="12"/>
        <v>1</v>
      </c>
      <c r="D76" s="31">
        <f t="shared" si="13"/>
        <v>1</v>
      </c>
      <c r="E76" s="3"/>
      <c r="F76" s="32"/>
      <c r="G76" s="33">
        <f t="shared" si="14"/>
        <v>0</v>
      </c>
      <c r="H76" s="37"/>
      <c r="I76" s="33"/>
      <c r="J76" s="33">
        <f t="shared" si="15"/>
        <v>0</v>
      </c>
      <c r="K76" s="3"/>
      <c r="L76" s="33"/>
      <c r="M76" s="33">
        <f t="shared" si="16"/>
        <v>0</v>
      </c>
      <c r="N76" s="3" t="s">
        <v>46</v>
      </c>
      <c r="O76" s="34">
        <v>1</v>
      </c>
      <c r="P76" s="35">
        <f t="shared" si="17"/>
        <v>1</v>
      </c>
      <c r="Q76" s="35"/>
      <c r="R76" s="34"/>
      <c r="S76" s="35">
        <f t="shared" si="18"/>
        <v>0</v>
      </c>
      <c r="T76" s="3"/>
      <c r="U76" s="34"/>
      <c r="V76" s="35">
        <f t="shared" si="19"/>
        <v>0</v>
      </c>
      <c r="W76" s="3"/>
      <c r="X76" s="34"/>
      <c r="Y76" s="35">
        <f t="shared" si="20"/>
        <v>0</v>
      </c>
      <c r="Z76" s="3"/>
      <c r="AA76" s="34"/>
      <c r="AB76" s="35">
        <f t="shared" si="21"/>
        <v>0</v>
      </c>
      <c r="AC76" s="3"/>
      <c r="AD76" s="34"/>
      <c r="AE76" s="35">
        <f t="shared" si="22"/>
        <v>0</v>
      </c>
      <c r="AF76" s="3"/>
      <c r="AG76" s="34"/>
      <c r="AH76" s="35">
        <f t="shared" si="23"/>
        <v>0</v>
      </c>
    </row>
    <row r="77" spans="1:34" ht="47.25">
      <c r="A77" s="3" t="s">
        <v>192</v>
      </c>
      <c r="B77" s="4">
        <v>1</v>
      </c>
      <c r="C77" s="4">
        <f t="shared" si="12"/>
        <v>1</v>
      </c>
      <c r="D77" s="31">
        <f t="shared" si="13"/>
        <v>1</v>
      </c>
      <c r="E77" s="3"/>
      <c r="F77" s="32"/>
      <c r="G77" s="33">
        <f t="shared" si="14"/>
        <v>0</v>
      </c>
      <c r="H77" s="37"/>
      <c r="I77" s="33"/>
      <c r="J77" s="33">
        <f t="shared" si="15"/>
        <v>0</v>
      </c>
      <c r="K77" s="3"/>
      <c r="L77" s="33"/>
      <c r="M77" s="33">
        <f t="shared" si="16"/>
        <v>0</v>
      </c>
      <c r="N77" s="3" t="s">
        <v>47</v>
      </c>
      <c r="O77" s="34">
        <v>1</v>
      </c>
      <c r="P77" s="35">
        <f t="shared" si="17"/>
        <v>1</v>
      </c>
      <c r="Q77" s="35"/>
      <c r="R77" s="34"/>
      <c r="S77" s="35">
        <f t="shared" si="18"/>
        <v>0</v>
      </c>
      <c r="T77" s="3"/>
      <c r="U77" s="34"/>
      <c r="V77" s="35">
        <f t="shared" si="19"/>
        <v>0</v>
      </c>
      <c r="W77" s="3"/>
      <c r="X77" s="34"/>
      <c r="Y77" s="35">
        <f t="shared" si="20"/>
        <v>0</v>
      </c>
      <c r="Z77" s="3"/>
      <c r="AA77" s="34"/>
      <c r="AB77" s="35">
        <f t="shared" si="21"/>
        <v>0</v>
      </c>
      <c r="AC77" s="3"/>
      <c r="AD77" s="34"/>
      <c r="AE77" s="35">
        <f t="shared" si="22"/>
        <v>0</v>
      </c>
      <c r="AF77" s="3"/>
      <c r="AG77" s="34"/>
      <c r="AH77" s="35">
        <f t="shared" si="23"/>
        <v>0</v>
      </c>
    </row>
    <row r="78" spans="1:34" ht="31.5">
      <c r="A78" s="3" t="s">
        <v>150</v>
      </c>
      <c r="B78" s="4">
        <v>1</v>
      </c>
      <c r="C78" s="4">
        <f t="shared" si="12"/>
        <v>1</v>
      </c>
      <c r="D78" s="31">
        <f t="shared" si="13"/>
        <v>1</v>
      </c>
      <c r="E78" s="3"/>
      <c r="F78" s="32"/>
      <c r="G78" s="33">
        <f t="shared" si="14"/>
        <v>0</v>
      </c>
      <c r="H78" s="3"/>
      <c r="I78" s="33"/>
      <c r="J78" s="33">
        <f t="shared" si="15"/>
        <v>0</v>
      </c>
      <c r="K78" s="3"/>
      <c r="L78" s="33"/>
      <c r="M78" s="33">
        <f t="shared" si="16"/>
        <v>0</v>
      </c>
      <c r="N78" s="3" t="s">
        <v>45</v>
      </c>
      <c r="O78" s="34">
        <v>1</v>
      </c>
      <c r="P78" s="35">
        <f t="shared" si="17"/>
        <v>1</v>
      </c>
      <c r="Q78" s="35"/>
      <c r="R78" s="34"/>
      <c r="S78" s="35">
        <f t="shared" si="18"/>
        <v>0</v>
      </c>
      <c r="T78" s="3"/>
      <c r="U78" s="34"/>
      <c r="V78" s="35">
        <f t="shared" si="19"/>
        <v>0</v>
      </c>
      <c r="W78" s="3"/>
      <c r="X78" s="34"/>
      <c r="Y78" s="35">
        <f t="shared" si="20"/>
        <v>0</v>
      </c>
      <c r="Z78" s="3"/>
      <c r="AA78" s="34"/>
      <c r="AB78" s="35">
        <f t="shared" si="21"/>
        <v>0</v>
      </c>
      <c r="AC78" s="3"/>
      <c r="AD78" s="34"/>
      <c r="AE78" s="35">
        <f t="shared" si="22"/>
        <v>0</v>
      </c>
      <c r="AF78" s="3"/>
      <c r="AG78" s="34"/>
      <c r="AH78" s="35">
        <f t="shared" si="23"/>
        <v>0</v>
      </c>
    </row>
    <row r="79" spans="1:34" s="30" customFormat="1">
      <c r="A79" s="44" t="s">
        <v>53</v>
      </c>
      <c r="B79" s="45"/>
      <c r="C79" s="45">
        <f t="shared" si="12"/>
        <v>0</v>
      </c>
      <c r="D79" s="46">
        <f t="shared" si="13"/>
        <v>0</v>
      </c>
      <c r="E79" s="29"/>
      <c r="F79" s="25"/>
      <c r="G79" s="47">
        <f t="shared" si="14"/>
        <v>0</v>
      </c>
      <c r="H79" s="29"/>
      <c r="I79" s="26"/>
      <c r="J79" s="47">
        <f t="shared" si="15"/>
        <v>0</v>
      </c>
      <c r="K79" s="29"/>
      <c r="L79" s="26"/>
      <c r="M79" s="47">
        <f t="shared" si="16"/>
        <v>0</v>
      </c>
      <c r="N79" s="29"/>
      <c r="O79" s="28"/>
      <c r="P79" s="48">
        <f t="shared" si="17"/>
        <v>0</v>
      </c>
      <c r="Q79" s="24"/>
      <c r="R79" s="28"/>
      <c r="S79" s="48">
        <f t="shared" si="18"/>
        <v>0</v>
      </c>
      <c r="T79" s="29"/>
      <c r="U79" s="28"/>
      <c r="V79" s="48">
        <f t="shared" si="19"/>
        <v>0</v>
      </c>
      <c r="W79" s="29"/>
      <c r="X79" s="28"/>
      <c r="Y79" s="48">
        <f t="shared" si="20"/>
        <v>0</v>
      </c>
      <c r="Z79" s="49"/>
      <c r="AA79" s="28"/>
      <c r="AB79" s="48">
        <f t="shared" si="21"/>
        <v>0</v>
      </c>
      <c r="AC79" s="49"/>
      <c r="AD79" s="28"/>
      <c r="AE79" s="48">
        <f t="shared" si="22"/>
        <v>0</v>
      </c>
      <c r="AF79" s="49"/>
      <c r="AG79" s="28"/>
      <c r="AH79" s="48">
        <f t="shared" si="23"/>
        <v>0</v>
      </c>
    </row>
    <row r="80" spans="1:34" ht="110.25">
      <c r="A80" s="3" t="s">
        <v>219</v>
      </c>
      <c r="B80" s="4">
        <v>1</v>
      </c>
      <c r="C80" s="4">
        <f t="shared" si="12"/>
        <v>10</v>
      </c>
      <c r="D80" s="31">
        <f t="shared" si="13"/>
        <v>10</v>
      </c>
      <c r="E80" s="3"/>
      <c r="F80" s="32"/>
      <c r="G80" s="33">
        <f t="shared" si="14"/>
        <v>0</v>
      </c>
      <c r="H80" s="3"/>
      <c r="I80" s="33"/>
      <c r="J80" s="33">
        <f t="shared" si="15"/>
        <v>0</v>
      </c>
      <c r="K80" s="3"/>
      <c r="L80" s="33"/>
      <c r="M80" s="33">
        <f t="shared" si="16"/>
        <v>0</v>
      </c>
      <c r="N80" s="3" t="s">
        <v>42</v>
      </c>
      <c r="O80" s="34">
        <v>10</v>
      </c>
      <c r="P80" s="35">
        <f t="shared" si="17"/>
        <v>10</v>
      </c>
      <c r="Q80" s="35"/>
      <c r="R80" s="34"/>
      <c r="S80" s="35">
        <f t="shared" si="18"/>
        <v>0</v>
      </c>
      <c r="T80" s="3"/>
      <c r="U80" s="34"/>
      <c r="V80" s="35">
        <f t="shared" si="19"/>
        <v>0</v>
      </c>
      <c r="W80" s="3"/>
      <c r="X80" s="34"/>
      <c r="Y80" s="35">
        <f t="shared" si="20"/>
        <v>0</v>
      </c>
      <c r="Z80" s="3"/>
      <c r="AA80" s="34"/>
      <c r="AB80" s="35">
        <f t="shared" si="21"/>
        <v>0</v>
      </c>
      <c r="AC80" s="3"/>
      <c r="AD80" s="34"/>
      <c r="AE80" s="35">
        <f t="shared" si="22"/>
        <v>0</v>
      </c>
      <c r="AF80" s="3"/>
      <c r="AG80" s="34"/>
      <c r="AH80" s="35">
        <f t="shared" si="23"/>
        <v>0</v>
      </c>
    </row>
    <row r="81" spans="1:34" ht="236.25">
      <c r="A81" s="3" t="s">
        <v>220</v>
      </c>
      <c r="B81" s="4">
        <v>1</v>
      </c>
      <c r="C81" s="4">
        <f t="shared" si="12"/>
        <v>2</v>
      </c>
      <c r="D81" s="31">
        <f t="shared" si="13"/>
        <v>2</v>
      </c>
      <c r="E81" s="3"/>
      <c r="F81" s="32"/>
      <c r="G81" s="33">
        <f t="shared" si="14"/>
        <v>0</v>
      </c>
      <c r="H81" s="3"/>
      <c r="I81" s="33"/>
      <c r="J81" s="33">
        <f t="shared" si="15"/>
        <v>0</v>
      </c>
      <c r="K81" s="3"/>
      <c r="L81" s="33"/>
      <c r="M81" s="33">
        <f t="shared" si="16"/>
        <v>0</v>
      </c>
      <c r="N81" s="3" t="s">
        <v>43</v>
      </c>
      <c r="O81" s="34">
        <v>2</v>
      </c>
      <c r="P81" s="35">
        <f t="shared" si="17"/>
        <v>2</v>
      </c>
      <c r="Q81" s="35"/>
      <c r="R81" s="34"/>
      <c r="S81" s="35">
        <f t="shared" si="18"/>
        <v>0</v>
      </c>
      <c r="T81" s="3"/>
      <c r="U81" s="34"/>
      <c r="V81" s="35">
        <f t="shared" si="19"/>
        <v>0</v>
      </c>
      <c r="W81" s="3"/>
      <c r="X81" s="34"/>
      <c r="Y81" s="35">
        <f t="shared" si="20"/>
        <v>0</v>
      </c>
      <c r="Z81" s="3"/>
      <c r="AA81" s="34"/>
      <c r="AB81" s="35">
        <f t="shared" si="21"/>
        <v>0</v>
      </c>
      <c r="AC81" s="3"/>
      <c r="AD81" s="34"/>
      <c r="AE81" s="35">
        <f t="shared" si="22"/>
        <v>0</v>
      </c>
      <c r="AF81" s="3"/>
      <c r="AG81" s="34"/>
      <c r="AH81" s="35">
        <f t="shared" si="23"/>
        <v>0</v>
      </c>
    </row>
    <row r="82" spans="1:34" ht="16.5" customHeight="1">
      <c r="A82" s="3" t="s">
        <v>203</v>
      </c>
      <c r="B82" s="4">
        <v>1</v>
      </c>
      <c r="C82" s="4">
        <f t="shared" ref="C82:C83" si="24">B82*D82</f>
        <v>4</v>
      </c>
      <c r="D82" s="31">
        <f t="shared" si="13"/>
        <v>4</v>
      </c>
      <c r="E82" s="3"/>
      <c r="F82" s="32"/>
      <c r="G82" s="33">
        <f t="shared" si="14"/>
        <v>0</v>
      </c>
      <c r="H82" s="37" t="s">
        <v>35</v>
      </c>
      <c r="I82" s="33">
        <v>2</v>
      </c>
      <c r="J82" s="33">
        <f t="shared" si="15"/>
        <v>2</v>
      </c>
      <c r="K82" s="3"/>
      <c r="L82" s="33"/>
      <c r="M82" s="33">
        <f t="shared" si="16"/>
        <v>0</v>
      </c>
      <c r="N82" s="3"/>
      <c r="O82" s="34">
        <v>2</v>
      </c>
      <c r="P82" s="35">
        <f t="shared" si="17"/>
        <v>2</v>
      </c>
      <c r="Q82" s="35"/>
      <c r="R82" s="34"/>
      <c r="S82" s="35">
        <f t="shared" si="18"/>
        <v>0</v>
      </c>
      <c r="T82" s="3"/>
      <c r="U82" s="34"/>
      <c r="V82" s="35">
        <f t="shared" si="19"/>
        <v>0</v>
      </c>
      <c r="W82" s="3"/>
      <c r="X82" s="34"/>
      <c r="Y82" s="35">
        <f t="shared" si="20"/>
        <v>0</v>
      </c>
      <c r="Z82" s="3"/>
      <c r="AA82" s="34"/>
      <c r="AB82" s="35">
        <f t="shared" si="21"/>
        <v>0</v>
      </c>
      <c r="AC82" s="3"/>
      <c r="AD82" s="34"/>
      <c r="AE82" s="35">
        <f t="shared" si="22"/>
        <v>0</v>
      </c>
      <c r="AF82" s="3"/>
      <c r="AG82" s="34"/>
      <c r="AH82" s="35">
        <f t="shared" si="23"/>
        <v>0</v>
      </c>
    </row>
    <row r="83" spans="1:34" ht="217.5">
      <c r="A83" s="6" t="s">
        <v>209</v>
      </c>
      <c r="B83" s="4">
        <v>1</v>
      </c>
      <c r="C83" s="4">
        <f t="shared" si="24"/>
        <v>5</v>
      </c>
      <c r="D83" s="31">
        <f t="shared" si="13"/>
        <v>5</v>
      </c>
      <c r="E83" s="3"/>
      <c r="F83" s="32"/>
      <c r="G83" s="33">
        <f t="shared" si="14"/>
        <v>0</v>
      </c>
      <c r="H83" s="37"/>
      <c r="I83" s="33"/>
      <c r="J83" s="33">
        <f t="shared" si="15"/>
        <v>0</v>
      </c>
      <c r="K83" s="3"/>
      <c r="L83" s="33"/>
      <c r="M83" s="33">
        <f t="shared" si="16"/>
        <v>0</v>
      </c>
      <c r="N83" s="3" t="s">
        <v>44</v>
      </c>
      <c r="O83" s="34">
        <v>2</v>
      </c>
      <c r="P83" s="35">
        <f t="shared" si="17"/>
        <v>2</v>
      </c>
      <c r="Q83" s="35" t="s">
        <v>44</v>
      </c>
      <c r="R83" s="34">
        <v>3</v>
      </c>
      <c r="S83" s="35">
        <f t="shared" si="18"/>
        <v>3</v>
      </c>
      <c r="T83" s="3"/>
      <c r="U83" s="34"/>
      <c r="V83" s="35">
        <f t="shared" si="19"/>
        <v>0</v>
      </c>
      <c r="W83" s="3"/>
      <c r="X83" s="34"/>
      <c r="Y83" s="35">
        <f t="shared" si="20"/>
        <v>0</v>
      </c>
      <c r="Z83" s="3"/>
      <c r="AA83" s="34"/>
      <c r="AB83" s="35">
        <f t="shared" si="21"/>
        <v>0</v>
      </c>
      <c r="AC83" s="3"/>
      <c r="AD83" s="34"/>
      <c r="AE83" s="35">
        <f t="shared" si="22"/>
        <v>0</v>
      </c>
      <c r="AF83" s="3"/>
      <c r="AG83" s="34"/>
      <c r="AH83" s="35">
        <f t="shared" si="23"/>
        <v>0</v>
      </c>
    </row>
    <row r="84" spans="1:34" ht="246">
      <c r="A84" s="5" t="s">
        <v>221</v>
      </c>
      <c r="B84" s="4">
        <v>1</v>
      </c>
      <c r="C84" s="4">
        <f t="shared" si="12"/>
        <v>1</v>
      </c>
      <c r="D84" s="31">
        <f t="shared" si="13"/>
        <v>1</v>
      </c>
      <c r="E84" s="3"/>
      <c r="F84" s="32"/>
      <c r="G84" s="33">
        <f t="shared" si="14"/>
        <v>0</v>
      </c>
      <c r="H84" s="3"/>
      <c r="I84" s="33"/>
      <c r="J84" s="33">
        <f t="shared" si="15"/>
        <v>0</v>
      </c>
      <c r="K84" s="3"/>
      <c r="L84" s="33"/>
      <c r="M84" s="33">
        <f t="shared" si="16"/>
        <v>0</v>
      </c>
      <c r="O84" s="34">
        <v>0</v>
      </c>
      <c r="P84" s="35">
        <f t="shared" si="17"/>
        <v>0</v>
      </c>
      <c r="Q84" s="35"/>
      <c r="R84" s="34"/>
      <c r="S84" s="35">
        <f t="shared" si="18"/>
        <v>0</v>
      </c>
      <c r="T84" s="3"/>
      <c r="U84" s="34"/>
      <c r="V84" s="35">
        <f t="shared" si="19"/>
        <v>0</v>
      </c>
      <c r="W84" s="3"/>
      <c r="X84" s="34"/>
      <c r="Y84" s="35">
        <f t="shared" si="20"/>
        <v>0</v>
      </c>
      <c r="Z84" s="2" t="s">
        <v>98</v>
      </c>
      <c r="AA84" s="34">
        <v>1</v>
      </c>
      <c r="AB84" s="35">
        <f t="shared" si="21"/>
        <v>1</v>
      </c>
      <c r="AC84" s="2"/>
      <c r="AD84" s="34">
        <v>0</v>
      </c>
      <c r="AE84" s="35">
        <f t="shared" si="22"/>
        <v>0</v>
      </c>
      <c r="AF84" s="2"/>
      <c r="AG84" s="34">
        <v>0</v>
      </c>
      <c r="AH84" s="35">
        <f t="shared" si="23"/>
        <v>0</v>
      </c>
    </row>
    <row r="85" spans="1:34" ht="78.75">
      <c r="A85" s="3" t="s">
        <v>149</v>
      </c>
      <c r="B85" s="4">
        <v>1</v>
      </c>
      <c r="C85" s="4">
        <f t="shared" si="12"/>
        <v>35</v>
      </c>
      <c r="D85" s="31">
        <f t="shared" si="13"/>
        <v>35</v>
      </c>
      <c r="E85" s="3"/>
      <c r="F85" s="32"/>
      <c r="G85" s="33">
        <f t="shared" si="14"/>
        <v>0</v>
      </c>
      <c r="H85" s="3"/>
      <c r="I85" s="33"/>
      <c r="J85" s="33">
        <f t="shared" si="15"/>
        <v>0</v>
      </c>
      <c r="K85" s="3"/>
      <c r="L85" s="33"/>
      <c r="M85" s="33">
        <f t="shared" si="16"/>
        <v>0</v>
      </c>
      <c r="N85" s="3"/>
      <c r="O85" s="34">
        <v>2</v>
      </c>
      <c r="P85" s="35">
        <f t="shared" si="17"/>
        <v>2</v>
      </c>
      <c r="Q85" s="35" t="s">
        <v>58</v>
      </c>
      <c r="R85" s="34">
        <v>30</v>
      </c>
      <c r="S85" s="35">
        <f t="shared" si="18"/>
        <v>30</v>
      </c>
      <c r="T85" s="3"/>
      <c r="U85" s="34"/>
      <c r="V85" s="35">
        <f t="shared" si="19"/>
        <v>0</v>
      </c>
      <c r="W85" s="3" t="s">
        <v>94</v>
      </c>
      <c r="X85" s="34">
        <v>3</v>
      </c>
      <c r="Y85" s="35">
        <f t="shared" si="20"/>
        <v>3</v>
      </c>
      <c r="Z85" s="3"/>
      <c r="AA85" s="34"/>
      <c r="AB85" s="35">
        <f t="shared" si="21"/>
        <v>0</v>
      </c>
      <c r="AC85" s="3"/>
      <c r="AD85" s="34"/>
      <c r="AE85" s="35">
        <f t="shared" si="22"/>
        <v>0</v>
      </c>
      <c r="AF85" s="3"/>
      <c r="AG85" s="34"/>
      <c r="AH85" s="35">
        <f t="shared" si="23"/>
        <v>0</v>
      </c>
    </row>
    <row r="86" spans="1:34" ht="94.5">
      <c r="A86" s="3" t="s">
        <v>151</v>
      </c>
      <c r="B86" s="4">
        <v>1</v>
      </c>
      <c r="C86" s="4">
        <f t="shared" si="12"/>
        <v>5</v>
      </c>
      <c r="D86" s="31">
        <f t="shared" si="13"/>
        <v>5</v>
      </c>
      <c r="E86" s="3"/>
      <c r="F86" s="32"/>
      <c r="G86" s="33">
        <f t="shared" si="14"/>
        <v>0</v>
      </c>
      <c r="H86" s="3"/>
      <c r="I86" s="33"/>
      <c r="J86" s="33">
        <f t="shared" si="15"/>
        <v>0</v>
      </c>
      <c r="K86" s="3"/>
      <c r="L86" s="33"/>
      <c r="M86" s="33">
        <f t="shared" si="16"/>
        <v>0</v>
      </c>
      <c r="N86" s="3"/>
      <c r="O86" s="34">
        <v>2</v>
      </c>
      <c r="P86" s="35">
        <f t="shared" si="17"/>
        <v>2</v>
      </c>
      <c r="Q86" s="35"/>
      <c r="R86" s="34"/>
      <c r="S86" s="35">
        <f t="shared" si="18"/>
        <v>0</v>
      </c>
      <c r="T86" s="3"/>
      <c r="U86" s="34"/>
      <c r="V86" s="35">
        <f t="shared" si="19"/>
        <v>0</v>
      </c>
      <c r="W86" s="3" t="s">
        <v>95</v>
      </c>
      <c r="X86" s="34">
        <v>3</v>
      </c>
      <c r="Y86" s="35">
        <f t="shared" si="20"/>
        <v>3</v>
      </c>
      <c r="Z86" s="3"/>
      <c r="AA86" s="34"/>
      <c r="AB86" s="35">
        <f t="shared" si="21"/>
        <v>0</v>
      </c>
      <c r="AC86" s="3"/>
      <c r="AD86" s="34"/>
      <c r="AE86" s="35">
        <f t="shared" si="22"/>
        <v>0</v>
      </c>
      <c r="AF86" s="3"/>
      <c r="AG86" s="34"/>
      <c r="AH86" s="35">
        <f t="shared" si="23"/>
        <v>0</v>
      </c>
    </row>
    <row r="87" spans="1:34" ht="94.5">
      <c r="A87" s="3" t="s">
        <v>204</v>
      </c>
      <c r="B87" s="4">
        <v>1</v>
      </c>
      <c r="C87" s="4">
        <f t="shared" si="12"/>
        <v>3</v>
      </c>
      <c r="D87" s="31">
        <f t="shared" si="13"/>
        <v>3</v>
      </c>
      <c r="E87" s="3"/>
      <c r="F87" s="32"/>
      <c r="G87" s="33">
        <f t="shared" si="14"/>
        <v>0</v>
      </c>
      <c r="H87" s="3"/>
      <c r="I87" s="33"/>
      <c r="J87" s="33">
        <f t="shared" si="15"/>
        <v>0</v>
      </c>
      <c r="K87" s="3"/>
      <c r="L87" s="33"/>
      <c r="M87" s="33">
        <f t="shared" si="16"/>
        <v>0</v>
      </c>
      <c r="N87" s="3"/>
      <c r="O87" s="34">
        <v>2</v>
      </c>
      <c r="P87" s="35">
        <f t="shared" si="17"/>
        <v>2</v>
      </c>
      <c r="Q87" s="35"/>
      <c r="R87" s="34"/>
      <c r="S87" s="35">
        <f t="shared" si="18"/>
        <v>0</v>
      </c>
      <c r="T87" s="3"/>
      <c r="U87" s="34"/>
      <c r="V87" s="35">
        <f t="shared" si="19"/>
        <v>0</v>
      </c>
      <c r="W87" s="3" t="s">
        <v>96</v>
      </c>
      <c r="X87" s="34">
        <v>1</v>
      </c>
      <c r="Y87" s="35">
        <f t="shared" si="20"/>
        <v>1</v>
      </c>
      <c r="Z87" s="3"/>
      <c r="AA87" s="34"/>
      <c r="AB87" s="35">
        <f t="shared" si="21"/>
        <v>0</v>
      </c>
      <c r="AC87" s="3"/>
      <c r="AD87" s="34"/>
      <c r="AE87" s="35">
        <f t="shared" si="22"/>
        <v>0</v>
      </c>
      <c r="AF87" s="3"/>
      <c r="AG87" s="34"/>
      <c r="AH87" s="35">
        <f t="shared" si="23"/>
        <v>0</v>
      </c>
    </row>
    <row r="88" spans="1:34" ht="16.5" thickBot="1">
      <c r="B88" s="51" t="s">
        <v>105</v>
      </c>
      <c r="C88" s="52">
        <f>SUM(C5:C87)</f>
        <v>655</v>
      </c>
      <c r="D88" s="1">
        <f>SUM(D5:D87)</f>
        <v>655</v>
      </c>
      <c r="F88" s="53" t="s">
        <v>106</v>
      </c>
      <c r="G88" s="1">
        <f>SUM(G5:G87)</f>
        <v>64</v>
      </c>
      <c r="I88" s="54" t="s">
        <v>107</v>
      </c>
      <c r="J88" s="1">
        <f>SUM(J5:J87)</f>
        <v>134</v>
      </c>
      <c r="L88" s="54" t="s">
        <v>108</v>
      </c>
      <c r="M88" s="1">
        <f>SUM(M5:M87)</f>
        <v>19</v>
      </c>
      <c r="O88" s="54" t="s">
        <v>109</v>
      </c>
      <c r="P88" s="55">
        <f>SUM(P5:P87)</f>
        <v>39</v>
      </c>
      <c r="R88" s="54" t="s">
        <v>110</v>
      </c>
      <c r="S88" s="1">
        <f>SUM(S5:S87)</f>
        <v>123</v>
      </c>
      <c r="U88" s="54" t="s">
        <v>111</v>
      </c>
      <c r="V88" s="1">
        <f>SUM(V5:V87)</f>
        <v>25031</v>
      </c>
      <c r="X88" s="54" t="s">
        <v>205</v>
      </c>
      <c r="Y88" s="56">
        <f>SUM(Y5:Y87)</f>
        <v>41</v>
      </c>
      <c r="AA88" s="54" t="s">
        <v>112</v>
      </c>
      <c r="AB88" s="56">
        <f>SUM(AB5:AB87)</f>
        <v>70</v>
      </c>
      <c r="AC88" s="40"/>
      <c r="AD88" s="54" t="s">
        <v>116</v>
      </c>
      <c r="AE88" s="56">
        <f>SUM(AE5:AE87)</f>
        <v>59</v>
      </c>
      <c r="AF88" s="40"/>
      <c r="AG88" s="54" t="s">
        <v>138</v>
      </c>
      <c r="AH88" s="56">
        <f>SUM(AH5:AH87)</f>
        <v>74</v>
      </c>
    </row>
    <row r="89" spans="1:34" ht="16.5" thickTop="1">
      <c r="B89" s="57"/>
      <c r="C89" s="58"/>
      <c r="E89" s="36"/>
      <c r="F89" s="59"/>
      <c r="G89" s="60"/>
      <c r="H89" s="36"/>
      <c r="I89" s="59"/>
      <c r="J89" s="60"/>
      <c r="K89" s="36"/>
      <c r="L89" s="59"/>
      <c r="M89" s="60"/>
      <c r="N89" s="36"/>
      <c r="O89" s="59"/>
      <c r="P89" s="60"/>
      <c r="R89" s="59"/>
      <c r="S89" s="60"/>
      <c r="T89" s="36"/>
      <c r="U89" s="59"/>
      <c r="V89" s="60"/>
      <c r="W89" s="36"/>
      <c r="X89" s="59"/>
      <c r="Y89" s="60"/>
      <c r="Z89" s="36"/>
      <c r="AA89" s="59"/>
      <c r="AB89" s="60"/>
      <c r="AD89" s="59"/>
      <c r="AE89" s="60"/>
      <c r="AG89" s="59"/>
      <c r="AH89" s="60"/>
    </row>
    <row r="90" spans="1:34">
      <c r="B90" s="59"/>
      <c r="E90" s="36"/>
      <c r="F90" s="36"/>
      <c r="G90" s="36"/>
      <c r="H90" s="36"/>
      <c r="I90" s="36"/>
      <c r="J90" s="36"/>
      <c r="K90" s="36"/>
      <c r="L90" s="36"/>
      <c r="M90" s="36"/>
      <c r="N90" s="36"/>
      <c r="O90" s="36"/>
      <c r="R90" s="36"/>
      <c r="T90" s="36"/>
      <c r="U90" s="36"/>
      <c r="W90" s="36"/>
      <c r="X90" s="36"/>
      <c r="Z90" s="36"/>
      <c r="AA90" s="36"/>
    </row>
    <row r="91" spans="1:34">
      <c r="E91" s="36"/>
      <c r="F91" s="59"/>
      <c r="G91" s="62"/>
      <c r="H91" s="36"/>
      <c r="I91" s="59"/>
      <c r="J91" s="62"/>
      <c r="K91" s="36"/>
      <c r="L91" s="59"/>
      <c r="M91" s="62"/>
      <c r="N91" s="36"/>
      <c r="O91" s="59"/>
      <c r="P91" s="62"/>
      <c r="R91" s="59"/>
      <c r="S91" s="62"/>
      <c r="T91" s="36"/>
      <c r="U91" s="59"/>
      <c r="V91" s="62"/>
      <c r="W91" s="36"/>
      <c r="X91" s="59"/>
      <c r="Y91" s="62"/>
      <c r="Z91" s="36"/>
      <c r="AA91" s="59"/>
      <c r="AB91" s="62"/>
      <c r="AD91" s="59"/>
      <c r="AE91" s="62"/>
      <c r="AG91" s="59"/>
      <c r="AH91" s="62"/>
    </row>
    <row r="92" spans="1:34">
      <c r="E92" s="36"/>
      <c r="F92" s="59"/>
      <c r="G92" s="36"/>
      <c r="H92" s="36"/>
      <c r="I92" s="59"/>
      <c r="J92" s="36"/>
      <c r="K92" s="36"/>
      <c r="L92" s="59"/>
      <c r="M92" s="36"/>
      <c r="N92" s="36"/>
      <c r="O92" s="59"/>
      <c r="R92" s="59"/>
      <c r="T92" s="36"/>
      <c r="U92" s="59"/>
      <c r="W92" s="36"/>
      <c r="X92" s="59"/>
      <c r="Z92" s="36"/>
      <c r="AA92" s="59"/>
      <c r="AD92" s="59"/>
      <c r="AG92" s="59"/>
    </row>
    <row r="93" spans="1:34">
      <c r="E93" s="36"/>
      <c r="F93" s="59"/>
      <c r="G93" s="36"/>
      <c r="H93" s="36"/>
      <c r="I93" s="59"/>
      <c r="J93" s="36"/>
      <c r="K93" s="36"/>
      <c r="L93" s="59"/>
      <c r="M93" s="36"/>
      <c r="N93" s="36"/>
      <c r="O93" s="59"/>
      <c r="R93" s="59"/>
      <c r="T93" s="36"/>
      <c r="U93" s="59"/>
      <c r="W93" s="36"/>
      <c r="X93" s="59"/>
      <c r="Z93" s="36"/>
      <c r="AA93" s="59"/>
      <c r="AD93" s="59"/>
      <c r="AG93" s="59"/>
    </row>
  </sheetData>
  <mergeCells count="11">
    <mergeCell ref="AC2:AE2"/>
    <mergeCell ref="AF2:AH2"/>
    <mergeCell ref="W2:Y2"/>
    <mergeCell ref="Z2:AB2"/>
    <mergeCell ref="A2:D2"/>
    <mergeCell ref="E2:G2"/>
    <mergeCell ref="H2:J2"/>
    <mergeCell ref="K2:M2"/>
    <mergeCell ref="N2:P2"/>
    <mergeCell ref="Q2:S2"/>
    <mergeCell ref="T2:V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Vanco Dzambaski</cp:lastModifiedBy>
  <dcterms:created xsi:type="dcterms:W3CDTF">2019-10-08T10:08:53Z</dcterms:created>
  <dcterms:modified xsi:type="dcterms:W3CDTF">2019-10-15T13:15:59Z</dcterms:modified>
</cp:coreProperties>
</file>